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rnkamol\Dropbox\ทะเบียนคุมเอกสารใบเบิก\ทะเบียนคุมรับงานรายได้  (กรกมล)\"/>
    </mc:Choice>
  </mc:AlternateContent>
  <bookViews>
    <workbookView xWindow="-105" yWindow="-105" windowWidth="21795" windowHeight="13095"/>
  </bookViews>
  <sheets>
    <sheet name="ออกใบเสร็จรับเงินทั่วไป " sheetId="20" r:id="rId1"/>
    <sheet name="ออกใบเสร็จ วิจัย " sheetId="19" r:id="rId2"/>
    <sheet name="ออกใบเสร็จ และขอเบิก ทุนวิจัย" sheetId="18" r:id="rId3"/>
    <sheet name="ออกใบเสร็จ และเบิกบริการวิชาการ" sheetId="21" r:id="rId4"/>
    <sheet name="เบิกบริการวิชาการ" sheetId="23" r:id="rId5"/>
    <sheet name="ขอแก้ไขใบเสร็จรับเงิน" sheetId="2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21" l="1"/>
  <c r="C12" i="21" l="1"/>
  <c r="K28" i="21" l="1"/>
  <c r="T25" i="23" l="1"/>
  <c r="V21" i="23"/>
  <c r="V18" i="23"/>
  <c r="G28" i="23"/>
  <c r="T26" i="23"/>
  <c r="D22" i="23"/>
  <c r="K22" i="23" s="1"/>
  <c r="F21" i="23"/>
  <c r="M12" i="23"/>
  <c r="C12" i="23"/>
  <c r="M28" i="23" l="1"/>
  <c r="T28" i="23" s="1"/>
  <c r="P28" i="21"/>
  <c r="T31" i="21" l="1"/>
  <c r="T33" i="21" s="1"/>
  <c r="M35" i="21" s="1"/>
  <c r="C16" i="22"/>
  <c r="M12" i="22"/>
  <c r="C12" i="22"/>
  <c r="L21" i="18" l="1"/>
  <c r="K28" i="18"/>
  <c r="G35" i="18" s="1"/>
  <c r="F20" i="18"/>
  <c r="G35" i="21"/>
  <c r="L21" i="21"/>
  <c r="P28" i="18"/>
  <c r="M35" i="18"/>
  <c r="T34" i="18"/>
  <c r="F20" i="21" l="1"/>
  <c r="Q27" i="18" l="1"/>
  <c r="V28" i="21" l="1"/>
  <c r="Q27" i="21"/>
  <c r="M12" i="21"/>
  <c r="T35" i="21" l="1"/>
  <c r="F17" i="20"/>
  <c r="Q23" i="20"/>
  <c r="M12" i="20"/>
  <c r="C12" i="20"/>
  <c r="C12" i="19" l="1"/>
  <c r="F18" i="19"/>
  <c r="Q24" i="19"/>
  <c r="M12" i="19"/>
  <c r="M12" i="18"/>
  <c r="C12" i="18"/>
  <c r="T35" i="18" l="1"/>
  <c r="T32" i="18"/>
  <c r="T33" i="18"/>
  <c r="T31" i="18"/>
  <c r="V28" i="18"/>
</calcChain>
</file>

<file path=xl/comments1.xml><?xml version="1.0" encoding="utf-8"?>
<comments xmlns="http://schemas.openxmlformats.org/spreadsheetml/2006/main">
  <authors>
    <author>helpdesk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คำอธิบาย    พิมพ์ชื่อหน่วยงาน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6" authorId="0" shapeId="0">
      <text>
        <r>
          <rPr>
            <sz val="9"/>
            <color indexed="81"/>
            <rFont val="Tahoma"/>
            <family val="2"/>
          </rPr>
          <t xml:space="preserve">พิมพ์  วันที่ /ปี คศ.  เช่น  05/05
</t>
        </r>
      </text>
    </comment>
    <comment ref="D14" authorId="0" shapeId="0">
      <text>
        <r>
          <rPr>
            <sz val="9"/>
            <color indexed="81"/>
            <rFont val="Tahoma"/>
            <family val="2"/>
          </rPr>
          <t xml:space="preserve">คลิกเลือกธนาคาร
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พิมพ์ชื่อ หัวหน้าหน่วยงาน</t>
        </r>
      </text>
    </comment>
    <comment ref="N29" authorId="0" shapeId="0">
      <text>
        <r>
          <rPr>
            <b/>
            <sz val="9"/>
            <color indexed="10"/>
            <rFont val="Tahoma"/>
            <family val="2"/>
          </rPr>
          <t>คำอธิบาย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พิมม์ ชื่อหน่วยงาน</t>
        </r>
      </text>
    </comment>
  </commentList>
</comments>
</file>

<file path=xl/comments2.xml><?xml version="1.0" encoding="utf-8"?>
<comments xmlns="http://schemas.openxmlformats.org/spreadsheetml/2006/main">
  <authors>
    <author>helpdesk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คำอธิบาย    พิมพ์ชื่อหน่วยงาน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6" authorId="0" shapeId="0">
      <text>
        <r>
          <rPr>
            <sz val="9"/>
            <color indexed="81"/>
            <rFont val="Tahoma"/>
            <family val="2"/>
          </rPr>
          <t xml:space="preserve">พิมพ์  วันที่ /ปี คศ.  เช่น  05/05
</t>
        </r>
      </text>
    </comment>
    <comment ref="D15" authorId="0" shapeId="0">
      <text>
        <r>
          <rPr>
            <sz val="9"/>
            <color indexed="81"/>
            <rFont val="Tahoma"/>
            <family val="2"/>
          </rPr>
          <t xml:space="preserve">คลิกเลือกธนาคาร
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พิมพ์ชื่อ หัวหน้าหน่วยงาน</t>
        </r>
      </text>
    </comment>
    <comment ref="N30" authorId="0" shapeId="0">
      <text>
        <r>
          <rPr>
            <b/>
            <sz val="9"/>
            <color indexed="10"/>
            <rFont val="Tahoma"/>
            <family val="2"/>
          </rPr>
          <t>คำอธิบาย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พิมม์ ชื่อหน่วยงาน</t>
        </r>
      </text>
    </comment>
  </commentList>
</comments>
</file>

<file path=xl/comments3.xml><?xml version="1.0" encoding="utf-8"?>
<comments xmlns="http://schemas.openxmlformats.org/spreadsheetml/2006/main">
  <authors>
    <author>helpdesk</author>
    <author>กรกมล พงษ์เจริญ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คำอธิบาย    พิมพ์ชื่อหน่วยงาน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6" authorId="0" shapeId="0">
      <text>
        <r>
          <rPr>
            <sz val="9"/>
            <color indexed="81"/>
            <rFont val="Tahoma"/>
            <family val="2"/>
          </rPr>
          <t xml:space="preserve">พิมพ์  วันที่ /ปี คศ.  เช่น  05/05
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คลิกเลือกธนาคาร
</t>
        </r>
      </text>
    </comment>
    <comment ref="T30" authorId="1" shapeId="0">
      <text>
        <r>
          <rPr>
            <sz val="9"/>
            <color indexed="81"/>
            <rFont val="Tahoma"/>
            <family val="2"/>
          </rPr>
          <t xml:space="preserve">ระบุจำนวนเงิน
</t>
        </r>
      </text>
    </comment>
    <comment ref="O45" authorId="0" shapeId="0">
      <text>
        <r>
          <rPr>
            <sz val="9"/>
            <color indexed="81"/>
            <rFont val="Tahoma"/>
            <family val="2"/>
          </rPr>
          <t>พิมพ์ชื่อ หัวหน้าหน่วยงาน</t>
        </r>
      </text>
    </comment>
    <comment ref="N46" authorId="0" shapeId="0">
      <text>
        <r>
          <rPr>
            <b/>
            <sz val="9"/>
            <color indexed="10"/>
            <rFont val="Tahoma"/>
            <family val="2"/>
          </rPr>
          <t>คำอธิบาย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พิมม์ ชื่อหน่วยงาน</t>
        </r>
      </text>
    </comment>
  </commentList>
</comments>
</file>

<file path=xl/comments4.xml><?xml version="1.0" encoding="utf-8"?>
<comments xmlns="http://schemas.openxmlformats.org/spreadsheetml/2006/main">
  <authors>
    <author>helpdesk</author>
    <author>กรกมล พงษ์เจริญ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คำอธิบาย    พิมพ์ชื่อหน่วยงาน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6" authorId="0" shapeId="0">
      <text>
        <r>
          <rPr>
            <sz val="9"/>
            <color indexed="81"/>
            <rFont val="Tahoma"/>
            <family val="2"/>
          </rPr>
          <t xml:space="preserve">พิมพ์  วันที่ /ปี คศ.  เช่น  05/05
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คลิกเลือกธนาคาร
</t>
        </r>
      </text>
    </comment>
    <comment ref="T30" authorId="1" shapeId="0">
      <text>
        <r>
          <rPr>
            <sz val="9"/>
            <color indexed="81"/>
            <rFont val="Tahoma"/>
            <family val="2"/>
          </rPr>
          <t xml:space="preserve">ระบุจำนวนเงิน
</t>
        </r>
      </text>
    </comment>
    <comment ref="T34" authorId="0" shapeId="0">
      <text>
        <r>
          <rPr>
            <sz val="9"/>
            <color indexed="81"/>
            <rFont val="Tahoma"/>
            <family val="2"/>
          </rPr>
          <t xml:space="preserve">ระบุจำนวนเงินตาม
สัญญาการยืมเงิน
</t>
        </r>
      </text>
    </comment>
    <comment ref="O44" authorId="0" shapeId="0">
      <text>
        <r>
          <rPr>
            <sz val="9"/>
            <color indexed="81"/>
            <rFont val="Tahoma"/>
            <family val="2"/>
          </rPr>
          <t>พิมพ์ชื่อ หัวหน้าหน่วยงาน</t>
        </r>
      </text>
    </comment>
    <comment ref="N45" authorId="0" shapeId="0">
      <text>
        <r>
          <rPr>
            <b/>
            <sz val="9"/>
            <color indexed="10"/>
            <rFont val="Tahoma"/>
            <family val="2"/>
          </rPr>
          <t>คำอธิบาย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พิมม์ ชื่อหน่วยงาน</t>
        </r>
      </text>
    </comment>
  </commentList>
</comments>
</file>

<file path=xl/comments5.xml><?xml version="1.0" encoding="utf-8"?>
<comments xmlns="http://schemas.openxmlformats.org/spreadsheetml/2006/main">
  <authors>
    <author>helpdesk</author>
    <author>กรกมล พงษ์เจริญ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คำอธิบาย    พิมพ์ชื่อหน่วยงาน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6" authorId="0" shapeId="0">
      <text>
        <r>
          <rPr>
            <sz val="9"/>
            <color indexed="81"/>
            <rFont val="Tahoma"/>
            <family val="2"/>
          </rPr>
          <t xml:space="preserve">พิมพ์  วันที่ /ปี คศ.  เช่น  05/05
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คลิกเลือกธนาคาร
</t>
        </r>
      </text>
    </comment>
    <comment ref="T23" authorId="1" shapeId="0">
      <text>
        <r>
          <rPr>
            <sz val="9"/>
            <color indexed="81"/>
            <rFont val="Tahoma"/>
            <family val="2"/>
          </rPr>
          <t xml:space="preserve">ระบุจำนวนเงิน
</t>
        </r>
      </text>
    </comment>
    <comment ref="T27" authorId="0" shapeId="0">
      <text>
        <r>
          <rPr>
            <sz val="9"/>
            <color indexed="81"/>
            <rFont val="Tahoma"/>
            <family val="2"/>
          </rPr>
          <t xml:space="preserve">ระบุจำนวนเงินตาม
สัญญาการยืมเงิน
</t>
        </r>
      </text>
    </comment>
    <comment ref="O37" authorId="0" shapeId="0">
      <text>
        <r>
          <rPr>
            <sz val="9"/>
            <color indexed="81"/>
            <rFont val="Tahoma"/>
            <family val="2"/>
          </rPr>
          <t>พิมพ์ชื่อ หัวหน้าหน่วยงาน</t>
        </r>
      </text>
    </comment>
    <comment ref="N38" authorId="0" shapeId="0">
      <text>
        <r>
          <rPr>
            <b/>
            <sz val="9"/>
            <color indexed="10"/>
            <rFont val="Tahoma"/>
            <family val="2"/>
          </rPr>
          <t>คำอธิบาย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พิมม์ ชื่อหน่วยงาน</t>
        </r>
      </text>
    </comment>
  </commentList>
</comments>
</file>

<file path=xl/comments6.xml><?xml version="1.0" encoding="utf-8"?>
<comments xmlns="http://schemas.openxmlformats.org/spreadsheetml/2006/main">
  <authors>
    <author>helpdesk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คำอธิบาย    พิมพ์ชื่อหน่วยงาน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6" authorId="0" shapeId="0">
      <text>
        <r>
          <rPr>
            <sz val="9"/>
            <color indexed="81"/>
            <rFont val="Tahoma"/>
            <family val="2"/>
          </rPr>
          <t xml:space="preserve">พิมพ์  วันที่ /ปี คศ.  เช่น  05/05
</t>
        </r>
      </text>
    </comment>
    <comment ref="O25" authorId="0" shapeId="0">
      <text>
        <r>
          <rPr>
            <sz val="9"/>
            <color indexed="81"/>
            <rFont val="Tahoma"/>
            <family val="2"/>
          </rPr>
          <t>พิมพ์ชื่อ หัวหน้าหน่วยงาน</t>
        </r>
      </text>
    </comment>
    <comment ref="N26" authorId="0" shapeId="0">
      <text>
        <r>
          <rPr>
            <b/>
            <sz val="9"/>
            <color indexed="10"/>
            <rFont val="Tahoma"/>
            <family val="2"/>
          </rPr>
          <t>คำอธิบาย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พิมม์ ชื่อหน่วยงาน</t>
        </r>
      </text>
    </comment>
  </commentList>
</comments>
</file>

<file path=xl/sharedStrings.xml><?xml version="1.0" encoding="utf-8"?>
<sst xmlns="http://schemas.openxmlformats.org/spreadsheetml/2006/main" count="283" uniqueCount="74">
  <si>
    <t>บันทึกข้อความ</t>
  </si>
  <si>
    <t>ส่วนราชการ</t>
  </si>
  <si>
    <t>โทร.</t>
  </si>
  <si>
    <t>วันที่</t>
  </si>
  <si>
    <t>เรื่อง</t>
  </si>
  <si>
    <t>เรียน</t>
  </si>
  <si>
    <t xml:space="preserve"> </t>
  </si>
  <si>
    <t>บาท</t>
  </si>
  <si>
    <t>)</t>
  </si>
  <si>
    <t>เลขที่บัญชี</t>
  </si>
  <si>
    <t>จำนวนเงิน</t>
  </si>
  <si>
    <t>รายการ</t>
  </si>
  <si>
    <t>/</t>
  </si>
  <si>
    <t>เมื่อวันที่</t>
  </si>
  <si>
    <t>รายละเอียดดังเอกสารแนบ</t>
  </si>
  <si>
    <t>กรุงศรีอยุธยา จำกัด (มหาชน)</t>
  </si>
  <si>
    <t>ชื่อบัญชี</t>
  </si>
  <si>
    <t>ได้รับเงินจาก</t>
  </si>
  <si>
    <t>ที่อยู่</t>
  </si>
  <si>
    <t>(</t>
  </si>
  <si>
    <t>หัวหน้าหน่วยงาน</t>
  </si>
  <si>
    <t>โดยโอนเงินเข้าบัญชีธนาคาร</t>
  </si>
  <si>
    <t>ที่   อว</t>
  </si>
  <si>
    <t>โดยระบุรายละเอียด ดังนี้</t>
  </si>
  <si>
    <t>หัก</t>
  </si>
  <si>
    <t>กองทุนส่งเสริมงานวิจัย</t>
  </si>
  <si>
    <t>ค่าสาธารณูปโภค</t>
  </si>
  <si>
    <t>คณะ หรือวิทยาลัย</t>
  </si>
  <si>
    <t>คงเหลือเบิกเงิน  งวดที่</t>
  </si>
  <si>
    <t>เป็นจำนวนเงิน</t>
  </si>
  <si>
    <t>และขอจัดสรรเงินค่าธรรมเนียมอุดหนุนสถาบันที่ได้จากทุนวิจัยภายนอก  ตามที่ได้กำหนดไว้ในโครงการฯ ดังนี้</t>
  </si>
  <si>
    <t>มหาวิทยาลัยเทคโนโลยีราชมงคลธัญบุรี</t>
  </si>
  <si>
    <t>ในการนี้</t>
  </si>
  <si>
    <t>จึงขอให้กองคลังพิจารณาดำเนินการ</t>
  </si>
  <si>
    <t>อว  ๐๖๔๙.</t>
  </si>
  <si>
    <t xml:space="preserve">ออกใบเสร็จรับเงิน งวดที่ </t>
  </si>
  <si>
    <t>ขออนุมัติเบิกเงินงวดที่</t>
  </si>
  <si>
    <t>ค่าธรรมเนียมอุดหนุนสถาบัน</t>
  </si>
  <si>
    <t>ภาควิชา หรือสาขาวิชา</t>
  </si>
  <si>
    <t>จึงเรียนมาเพื่อทราบ และดำเนินการในส่วนที่เกี่ยวข้องต่อไป</t>
  </si>
  <si>
    <t>โดยมี</t>
  </si>
  <si>
    <t>เป็นหัวหน้าโครงการวิจัยฯ</t>
  </si>
  <si>
    <t>ผู้อำนวยการกองคลัง</t>
  </si>
  <si>
    <t>ได้ดำเนินโครงการวิจัย เรื่อง</t>
  </si>
  <si>
    <t>ธนาคาร</t>
  </si>
  <si>
    <t xml:space="preserve">โดยโอนเงินเข้าบัญชี </t>
  </si>
  <si>
    <t xml:space="preserve">ขอออกใบเสร็จรับเงิน </t>
  </si>
  <si>
    <t>จึงขอให้กองคลังดำเนินการออกใบเสร็จรับเงิน  โดยระบุรายละเอียด ดังนี้</t>
  </si>
  <si>
    <t>ได้ดำเนินการ เรื่อง</t>
  </si>
  <si>
    <t>ค่าบำรุงมหาวิทยาลัยฯ</t>
  </si>
  <si>
    <t>ค่าบำรุงหน่วยงาน</t>
  </si>
  <si>
    <t>ตามที่ได้กำหนดไว้ในโครงการฯ ดังนี้</t>
  </si>
  <si>
    <t>วงเงินค่าจ้างตามสัญญาในโครงการ (รายได้ทั้งหมด)</t>
  </si>
  <si>
    <t>เงินประกันผลงาน</t>
  </si>
  <si>
    <t>ขอออกใบเสร็จรับเงิน และขออนุมัติเบิกเงินโครงการวิจัย งวดที่</t>
  </si>
  <si>
    <t>ขอออกใบเสร็จรับเงิน และขออนุมัติเบิกเงินโครงการบริการวิชาการ งวดที่</t>
  </si>
  <si>
    <t>ได้ดำเนินโครงการ เรื่อง</t>
  </si>
  <si>
    <t>คืนเงินทดรองราชการ</t>
  </si>
  <si>
    <t>เป็นหัวหน้าโครงการฯ</t>
  </si>
  <si>
    <t>โอนเงินเข้าค่าบำรุงหน่วยงาน ชื่อบัญชี</t>
  </si>
  <si>
    <t>โอนเงินเข้าคณะฯ ชื่อบัญชี</t>
  </si>
  <si>
    <t>โอนเงินเข้าภาควิชา หรือสาขาวิชา ชื่อบัญชี</t>
  </si>
  <si>
    <t xml:space="preserve">ที่   </t>
  </si>
  <si>
    <t xml:space="preserve">ขอแก้ไขใบเสร็จรับเงิน </t>
  </si>
  <si>
    <t>จึงขอให้กองคลังแก้ไขรายละเอียดของชื่อผู้รับผิดชอบโครงการในใบเสร็จรับเงิน ดังนี้</t>
  </si>
  <si>
    <r>
      <rPr>
        <sz val="15"/>
        <color theme="1"/>
        <rFont val="TH SarabunPSK"/>
        <family val="2"/>
      </rPr>
      <t>ใบเสร็จรับเงิน เล่มที่</t>
    </r>
    <r>
      <rPr>
        <sz val="15"/>
        <color rgb="FFFF0000"/>
        <rFont val="TH SarabunPSK"/>
        <family val="2"/>
      </rPr>
      <t xml:space="preserve"> </t>
    </r>
  </si>
  <si>
    <t>เลขที่</t>
  </si>
  <si>
    <t>ลงวันที่</t>
  </si>
  <si>
    <r>
      <rPr>
        <sz val="15"/>
        <color theme="1"/>
        <rFont val="TH SarabunPSK"/>
        <family val="2"/>
      </rPr>
      <t xml:space="preserve">จากเดิม </t>
    </r>
    <r>
      <rPr>
        <sz val="15"/>
        <color theme="1"/>
        <rFont val="TH SarabunPSK"/>
        <family val="2"/>
      </rPr>
      <t/>
    </r>
  </si>
  <si>
    <r>
      <rPr>
        <sz val="15"/>
        <color theme="1"/>
        <rFont val="TH SarabunPSK"/>
        <family val="2"/>
      </rPr>
      <t>ขอแก้ไขเป็น</t>
    </r>
    <r>
      <rPr>
        <sz val="15"/>
        <color rgb="FFFF0000"/>
        <rFont val="TH SarabunPSK"/>
        <family val="2"/>
      </rPr>
      <t xml:space="preserve">  </t>
    </r>
  </si>
  <si>
    <t>ขออนุมัติเบิกเงินโครงการบริการวิชาการ งวดที่</t>
  </si>
  <si>
    <t>จึงขออนุมัติเบิกเงินงวดที่</t>
  </si>
  <si>
    <t xml:space="preserve">B </t>
  </si>
  <si>
    <t>ผู้อำนวยการกองคลัง   (ผ่าน ผอ. สำนักจัดการทรัพย์สิน)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</si>
</sst>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[$-107041E]\ \ \ mmmm\ \ \ yyyy;@"/>
    <numFmt numFmtId="165" formatCode="0000."/>
    <numFmt numFmtId="166" formatCode="[$-D07041E]\ \ mmmm\ \ yyyy;@"/>
    <numFmt numFmtId="167" formatCode="[$-D00041E]0"/>
    <numFmt numFmtId="168" formatCode="[$-D00041E]0."/>
    <numFmt numFmtId="169" formatCode="[$-D00041E]0.0"/>
    <numFmt numFmtId="170" formatCode="[$-D00041E]0,000.00"/>
    <numFmt numFmtId="171" formatCode="[$-D00041E]00%"/>
    <numFmt numFmtId="172" formatCode="[$-D00041E]00"/>
    <numFmt numFmtId="173" formatCode="[$-D00041E]000000000"/>
    <numFmt numFmtId="174" formatCode="[$-D07041E]d\ mmmm\ yyyy;@"/>
    <numFmt numFmtId="175" formatCode="[$-D00041E]0%"/>
  </numFmts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9"/>
      <color indexed="10"/>
      <name val="Tahoma"/>
      <family val="2"/>
    </font>
    <font>
      <b/>
      <sz val="40"/>
      <color theme="1"/>
      <name val="TH SarabunPSK"/>
      <family val="2"/>
    </font>
    <font>
      <sz val="15.2"/>
      <color theme="1"/>
      <name val="TH SarabunPSK"/>
      <family val="2"/>
    </font>
    <font>
      <sz val="15.2"/>
      <name val="TH SarabunPSK"/>
      <family val="2"/>
    </font>
    <font>
      <sz val="14"/>
      <name val="TH Niramit AS"/>
    </font>
    <font>
      <sz val="15"/>
      <color theme="1"/>
      <name val="TH SarabunPSK"/>
      <family val="2"/>
    </font>
    <font>
      <sz val="15"/>
      <name val="TH Niramit AS"/>
    </font>
    <font>
      <vertAlign val="superscript"/>
      <sz val="15"/>
      <color theme="1"/>
      <name val="TH SarabunPSK"/>
      <family val="2"/>
    </font>
    <font>
      <sz val="15.2"/>
      <color rgb="FFFF0000"/>
      <name val="TH SarabunPSK"/>
      <family val="2"/>
    </font>
    <font>
      <sz val="14"/>
      <color rgb="FFFF0000"/>
      <name val="TH Niramit AS"/>
    </font>
    <font>
      <sz val="16"/>
      <color rgb="FFFF0000"/>
      <name val="TH SarabunPSK"/>
      <family val="2"/>
    </font>
    <font>
      <sz val="15"/>
      <color rgb="FFFF0000"/>
      <name val="TH SarabunPSK"/>
      <family val="2"/>
    </font>
    <font>
      <b/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8" fontId="13" fillId="0" borderId="0" xfId="0" applyNumberFormat="1" applyFont="1"/>
    <xf numFmtId="0" fontId="12" fillId="0" borderId="0" xfId="0" applyFont="1" applyAlignment="1">
      <alignment horizontal="center" vertical="center"/>
    </xf>
    <xf numFmtId="167" fontId="12" fillId="0" borderId="0" xfId="0" applyNumberFormat="1" applyFont="1"/>
    <xf numFmtId="167" fontId="9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67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 shrinkToFit="1"/>
    </xf>
    <xf numFmtId="172" fontId="9" fillId="0" borderId="0" xfId="0" applyNumberFormat="1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67" fontId="12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167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center"/>
    </xf>
    <xf numFmtId="0" fontId="18" fillId="0" borderId="0" xfId="0" applyFont="1" applyAlignment="1">
      <alignment vertical="center" wrapText="1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43" fontId="12" fillId="0" borderId="0" xfId="1" applyFont="1" applyBorder="1" applyAlignment="1">
      <alignment shrinkToFit="1"/>
    </xf>
    <xf numFmtId="175" fontId="9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168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top" wrapText="1" shrinkToFit="1"/>
    </xf>
    <xf numFmtId="0" fontId="12" fillId="0" borderId="0" xfId="0" applyFont="1" applyAlignment="1">
      <alignment horizontal="left" vertical="top" shrinkToFit="1"/>
    </xf>
    <xf numFmtId="0" fontId="12" fillId="0" borderId="0" xfId="0" applyFont="1" applyAlignment="1">
      <alignment horizontal="left" vertical="center" shrinkToFit="1"/>
    </xf>
    <xf numFmtId="170" fontId="9" fillId="0" borderId="0" xfId="1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43" fontId="12" fillId="0" borderId="0" xfId="1" applyFont="1" applyBorder="1" applyAlignment="1">
      <alignment horizontal="left" shrinkToFit="1"/>
    </xf>
    <xf numFmtId="0" fontId="9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174" fontId="12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167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shrinkToFit="1"/>
    </xf>
    <xf numFmtId="173" fontId="11" fillId="0" borderId="0" xfId="0" applyNumberFormat="1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shrinkToFit="1"/>
    </xf>
    <xf numFmtId="169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top" wrapText="1" shrinkToFit="1"/>
    </xf>
    <xf numFmtId="0" fontId="9" fillId="0" borderId="0" xfId="0" applyFont="1" applyAlignment="1">
      <alignment horizontal="left" vertical="top" shrinkToFit="1"/>
    </xf>
    <xf numFmtId="0" fontId="9" fillId="0" borderId="0" xfId="0" applyFont="1" applyAlignment="1">
      <alignment horizontal="center" vertical="top"/>
    </xf>
    <xf numFmtId="170" fontId="9" fillId="0" borderId="0" xfId="1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67" fontId="12" fillId="0" borderId="0" xfId="0" applyNumberFormat="1" applyFont="1" applyAlignment="1">
      <alignment horizontal="center"/>
    </xf>
    <xf numFmtId="170" fontId="12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left"/>
    </xf>
    <xf numFmtId="175" fontId="9" fillId="0" borderId="0" xfId="0" applyNumberFormat="1" applyFont="1" applyAlignment="1">
      <alignment horizontal="center" vertical="center"/>
    </xf>
    <xf numFmtId="0" fontId="9" fillId="0" borderId="0" xfId="0" quotePrefix="1" applyFont="1" applyAlignment="1">
      <alignment horizontal="left" vertical="center" shrinkToFit="1"/>
    </xf>
    <xf numFmtId="0" fontId="9" fillId="0" borderId="0" xfId="0" quotePrefix="1" applyFont="1" applyAlignment="1">
      <alignment horizontal="left" vertical="top" wrapText="1" shrinkToFit="1"/>
    </xf>
    <xf numFmtId="0" fontId="12" fillId="0" borderId="0" xfId="0" quotePrefix="1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167" fontId="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shrinkToFit="1"/>
    </xf>
    <xf numFmtId="173" fontId="16" fillId="0" borderId="0" xfId="0" applyNumberFormat="1" applyFont="1" applyAlignment="1">
      <alignment horizontal="left" vertical="center"/>
    </xf>
    <xf numFmtId="167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 wrapText="1" shrinkToFit="1"/>
    </xf>
    <xf numFmtId="0" fontId="19" fillId="0" borderId="0" xfId="0" applyFont="1" applyAlignment="1">
      <alignment horizontal="left" vertical="center" wrapText="1" shrinkToFit="1"/>
    </xf>
    <xf numFmtId="0" fontId="12" fillId="0" borderId="0" xfId="0" applyFont="1" applyAlignment="1">
      <alignment horizontal="center" vertical="center" wrapText="1" shrinkToFit="1"/>
    </xf>
    <xf numFmtId="167" fontId="19" fillId="0" borderId="0" xfId="0" applyNumberFormat="1" applyFont="1" applyAlignment="1">
      <alignment horizontal="left" vertical="center" wrapText="1" shrinkToFit="1"/>
    </xf>
    <xf numFmtId="174" fontId="18" fillId="0" borderId="0" xfId="0" applyNumberFormat="1" applyFont="1" applyAlignment="1">
      <alignment horizontal="left" vertical="center" wrapText="1" shrinkToFit="1"/>
    </xf>
    <xf numFmtId="0" fontId="18" fillId="0" borderId="0" xfId="0" applyFont="1" applyAlignment="1">
      <alignment horizontal="left" vertical="center" wrapText="1" shrinkToFit="1"/>
    </xf>
    <xf numFmtId="0" fontId="18" fillId="0" borderId="0" xfId="0" applyFont="1" applyAlignment="1">
      <alignment horizontal="left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F65FD"/>
      <color rgb="FFCC00FF"/>
      <color rgb="FFFF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.th/imgres?imgurl=http://www.kruchiangrai.net/wp-content/uploads/2013/06/%E0%B8%95%E0%B8%A3%E0%B8%B2%E0%B8%84%E0%B8%A3%E0%B8%B8%E0%B8%91.jpg&amp;imgrefurl=http://www.kruchiangrai.net/2013/06/25/%E0%B8%94%E0%B8%B2%E0%B8%A7%E0%B8%99%E0%B9%8C%E0%B9%82%E0%B8%AB%E0%B8%A5%E0%B8%94%E0%B8%95%E0%B8%A3%E0%B8%B2%E0%B8%84%E0%B8%A3%E0%B8%B8%E0%B8%91-%E0%B9%83%E0%B8%AA%E0%B9%88%E0%B9%80%E0%B8%AD%E0%B8%81%E0%B8%AA%E0%B8%B2%E0%B8%A3%E0%B8%A3%E0%B8%B2%E0%B8%8A%E0%B8%81%E0%B8%B2%E0%B8%A3%E0%B9%84%E0%B8%97%E0%B8%A2/&amp;h=404&amp;w=369&amp;tbnid=eaxiFUkO0VWC4M:&amp;zoom=1&amp;docid=ZF712mUFwmQ35M&amp;ei=_xjTVLvJI4SY8QX8n4LQCg&amp;tbm=isch&amp;ved=0CCgQMygBMA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.th/imgres?imgurl=http://www.kruchiangrai.net/wp-content/uploads/2013/06/%E0%B8%95%E0%B8%A3%E0%B8%B2%E0%B8%84%E0%B8%A3%E0%B8%B8%E0%B8%91.jpg&amp;imgrefurl=http://www.kruchiangrai.net/2013/06/25/%E0%B8%94%E0%B8%B2%E0%B8%A7%E0%B8%99%E0%B9%8C%E0%B9%82%E0%B8%AB%E0%B8%A5%E0%B8%94%E0%B8%95%E0%B8%A3%E0%B8%B2%E0%B8%84%E0%B8%A3%E0%B8%B8%E0%B8%91-%E0%B9%83%E0%B8%AA%E0%B9%88%E0%B9%80%E0%B8%AD%E0%B8%81%E0%B8%AA%E0%B8%B2%E0%B8%A3%E0%B8%A3%E0%B8%B2%E0%B8%8A%E0%B8%81%E0%B8%B2%E0%B8%A3%E0%B9%84%E0%B8%97%E0%B8%A2/&amp;h=404&amp;w=369&amp;tbnid=eaxiFUkO0VWC4M:&amp;zoom=1&amp;docid=ZF712mUFwmQ35M&amp;ei=_xjTVLvJI4SY8QX8n4LQCg&amp;tbm=isch&amp;ved=0CCgQMygBMA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.th/imgres?imgurl=http://www.kruchiangrai.net/wp-content/uploads/2013/06/%E0%B8%95%E0%B8%A3%E0%B8%B2%E0%B8%84%E0%B8%A3%E0%B8%B8%E0%B8%91.jpg&amp;imgrefurl=http://www.kruchiangrai.net/2013/06/25/%E0%B8%94%E0%B8%B2%E0%B8%A7%E0%B8%99%E0%B9%8C%E0%B9%82%E0%B8%AB%E0%B8%A5%E0%B8%94%E0%B8%95%E0%B8%A3%E0%B8%B2%E0%B8%84%E0%B8%A3%E0%B8%B8%E0%B8%91-%E0%B9%83%E0%B8%AA%E0%B9%88%E0%B9%80%E0%B8%AD%E0%B8%81%E0%B8%AA%E0%B8%B2%E0%B8%A3%E0%B8%A3%E0%B8%B2%E0%B8%8A%E0%B8%81%E0%B8%B2%E0%B8%A3%E0%B9%84%E0%B8%97%E0%B8%A2/&amp;h=404&amp;w=369&amp;tbnid=eaxiFUkO0VWC4M:&amp;zoom=1&amp;docid=ZF712mUFwmQ35M&amp;ei=_xjTVLvJI4SY8QX8n4LQCg&amp;tbm=isch&amp;ved=0CCgQMygBMA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.th/imgres?imgurl=http://www.kruchiangrai.net/wp-content/uploads/2013/06/%E0%B8%95%E0%B8%A3%E0%B8%B2%E0%B8%84%E0%B8%A3%E0%B8%B8%E0%B8%91.jpg&amp;imgrefurl=http://www.kruchiangrai.net/2013/06/25/%E0%B8%94%E0%B8%B2%E0%B8%A7%E0%B8%99%E0%B9%8C%E0%B9%82%E0%B8%AB%E0%B8%A5%E0%B8%94%E0%B8%95%E0%B8%A3%E0%B8%B2%E0%B8%84%E0%B8%A3%E0%B8%B8%E0%B8%91-%E0%B9%83%E0%B8%AA%E0%B9%88%E0%B9%80%E0%B8%AD%E0%B8%81%E0%B8%AA%E0%B8%B2%E0%B8%A3%E0%B8%A3%E0%B8%B2%E0%B8%8A%E0%B8%81%E0%B8%B2%E0%B8%A3%E0%B9%84%E0%B8%97%E0%B8%A2/&amp;h=404&amp;w=369&amp;tbnid=eaxiFUkO0VWC4M:&amp;zoom=1&amp;docid=ZF712mUFwmQ35M&amp;ei=_xjTVLvJI4SY8QX8n4LQCg&amp;tbm=isch&amp;ved=0CCgQMygBMAE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.th/imgres?imgurl=http://www.kruchiangrai.net/wp-content/uploads/2013/06/%E0%B8%95%E0%B8%A3%E0%B8%B2%E0%B8%84%E0%B8%A3%E0%B8%B8%E0%B8%91.jpg&amp;imgrefurl=http://www.kruchiangrai.net/2013/06/25/%E0%B8%94%E0%B8%B2%E0%B8%A7%E0%B8%99%E0%B9%8C%E0%B9%82%E0%B8%AB%E0%B8%A5%E0%B8%94%E0%B8%95%E0%B8%A3%E0%B8%B2%E0%B8%84%E0%B8%A3%E0%B8%B8%E0%B8%91-%E0%B9%83%E0%B8%AA%E0%B9%88%E0%B9%80%E0%B8%AD%E0%B8%81%E0%B8%AA%E0%B8%B2%E0%B8%A3%E0%B8%A3%E0%B8%B2%E0%B8%8A%E0%B8%81%E0%B8%B2%E0%B8%A3%E0%B9%84%E0%B8%97%E0%B8%A2/&amp;h=404&amp;w=369&amp;tbnid=eaxiFUkO0VWC4M:&amp;zoom=1&amp;docid=ZF712mUFwmQ35M&amp;ei=_xjTVLvJI4SY8QX8n4LQCg&amp;tbm=isch&amp;ved=0CCgQMygBMAE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.th/imgres?imgurl=http://www.kruchiangrai.net/wp-content/uploads/2013/06/%E0%B8%95%E0%B8%A3%E0%B8%B2%E0%B8%84%E0%B8%A3%E0%B8%B8%E0%B8%91.jpg&amp;imgrefurl=http://www.kruchiangrai.net/2013/06/25/%E0%B8%94%E0%B8%B2%E0%B8%A7%E0%B8%99%E0%B9%8C%E0%B9%82%E0%B8%AB%E0%B8%A5%E0%B8%94%E0%B8%95%E0%B8%A3%E0%B8%B2%E0%B8%84%E0%B8%A3%E0%B8%B8%E0%B8%91-%E0%B9%83%E0%B8%AA%E0%B9%88%E0%B9%80%E0%B8%AD%E0%B8%81%E0%B8%AA%E0%B8%B2%E0%B8%A3%E0%B8%A3%E0%B8%B2%E0%B8%8A%E0%B8%81%E0%B8%B2%E0%B8%A3%E0%B9%84%E0%B8%97%E0%B8%A2/&amp;h=404&amp;w=369&amp;tbnid=eaxiFUkO0VWC4M:&amp;zoom=1&amp;docid=ZF712mUFwmQ35M&amp;ei=_xjTVLvJI4SY8QX8n4LQCg&amp;tbm=isch&amp;ved=0CCgQMygBMA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205153</xdr:colOff>
      <xdr:row>4</xdr:row>
      <xdr:rowOff>29307</xdr:rowOff>
    </xdr:to>
    <xdr:pic>
      <xdr:nvPicPr>
        <xdr:cNvPr id="2" name="Picture 1" descr="https://encrypted-tbn2.gstatic.com/images?q=tbn:ANd9GcSJ0JCq0lDIkwsCVg1c4BznmF1g0Q9jL0P-KNO8_k-O0Fisfj59o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507" r="-12231" b="-1"/>
        <a:stretch/>
      </xdr:blipFill>
      <xdr:spPr bwMode="auto">
        <a:xfrm>
          <a:off x="0" y="0"/>
          <a:ext cx="862378" cy="9151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200413</xdr:colOff>
      <xdr:row>4</xdr:row>
      <xdr:rowOff>219965</xdr:rowOff>
    </xdr:from>
    <xdr:to>
      <xdr:col>13</xdr:col>
      <xdr:colOff>19050</xdr:colOff>
      <xdr:row>4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38563" y="1105790"/>
          <a:ext cx="2161787" cy="8635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271096</xdr:colOff>
      <xdr:row>5</xdr:row>
      <xdr:rowOff>213357</xdr:rowOff>
    </xdr:from>
    <xdr:to>
      <xdr:col>32</xdr:col>
      <xdr:colOff>14654</xdr:colOff>
      <xdr:row>5</xdr:row>
      <xdr:rowOff>213357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709621" y="1375407"/>
          <a:ext cx="339163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</xdr:row>
      <xdr:rowOff>200025</xdr:rowOff>
    </xdr:from>
    <xdr:to>
      <xdr:col>16</xdr:col>
      <xdr:colOff>0</xdr:colOff>
      <xdr:row>5</xdr:row>
      <xdr:rowOff>208373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85825" y="1362075"/>
          <a:ext cx="2552700" cy="8348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20446</xdr:colOff>
      <xdr:row>4</xdr:row>
      <xdr:rowOff>207496</xdr:rowOff>
    </xdr:from>
    <xdr:to>
      <xdr:col>32</xdr:col>
      <xdr:colOff>0</xdr:colOff>
      <xdr:row>4</xdr:row>
      <xdr:rowOff>207496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354446" y="1093321"/>
          <a:ext cx="173215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102576</xdr:colOff>
      <xdr:row>11</xdr:row>
      <xdr:rowOff>198560</xdr:rowOff>
    </xdr:from>
    <xdr:to>
      <xdr:col>32</xdr:col>
      <xdr:colOff>0</xdr:colOff>
      <xdr:row>11</xdr:row>
      <xdr:rowOff>198560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655651" y="2475035"/>
          <a:ext cx="1430949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12</xdr:row>
      <xdr:rowOff>190500</xdr:rowOff>
    </xdr:from>
    <xdr:to>
      <xdr:col>26</xdr:col>
      <xdr:colOff>190500</xdr:colOff>
      <xdr:row>12</xdr:row>
      <xdr:rowOff>200025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7625" y="2733675"/>
          <a:ext cx="5915025" cy="9525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24178</xdr:colOff>
      <xdr:row>17</xdr:row>
      <xdr:rowOff>211160</xdr:rowOff>
    </xdr:from>
    <xdr:to>
      <xdr:col>31</xdr:col>
      <xdr:colOff>207351</xdr:colOff>
      <xdr:row>17</xdr:row>
      <xdr:rowOff>211160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929178" y="3887810"/>
          <a:ext cx="5145698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75467</xdr:colOff>
      <xdr:row>18</xdr:row>
      <xdr:rowOff>211160</xdr:rowOff>
    </xdr:from>
    <xdr:to>
      <xdr:col>32</xdr:col>
      <xdr:colOff>9525</xdr:colOff>
      <xdr:row>18</xdr:row>
      <xdr:rowOff>211160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542317" y="4144985"/>
          <a:ext cx="5553808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208962</xdr:rowOff>
    </xdr:from>
    <xdr:to>
      <xdr:col>32</xdr:col>
      <xdr:colOff>0</xdr:colOff>
      <xdr:row>19</xdr:row>
      <xdr:rowOff>208962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685925" y="4399962"/>
          <a:ext cx="5400675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7326</xdr:colOff>
      <xdr:row>20</xdr:row>
      <xdr:rowOff>212626</xdr:rowOff>
    </xdr:from>
    <xdr:to>
      <xdr:col>32</xdr:col>
      <xdr:colOff>0</xdr:colOff>
      <xdr:row>20</xdr:row>
      <xdr:rowOff>212626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7326" y="4660801"/>
          <a:ext cx="707927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200902</xdr:rowOff>
    </xdr:from>
    <xdr:to>
      <xdr:col>32</xdr:col>
      <xdr:colOff>0</xdr:colOff>
      <xdr:row>21</xdr:row>
      <xdr:rowOff>200902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0" y="4906252"/>
          <a:ext cx="708660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161193</xdr:colOff>
      <xdr:row>22</xdr:row>
      <xdr:rowOff>196362</xdr:rowOff>
    </xdr:from>
    <xdr:to>
      <xdr:col>14</xdr:col>
      <xdr:colOff>104775</xdr:colOff>
      <xdr:row>22</xdr:row>
      <xdr:rowOff>200025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 flipV="1">
          <a:off x="1847118" y="5158887"/>
          <a:ext cx="1258032" cy="3663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216877</xdr:colOff>
      <xdr:row>27</xdr:row>
      <xdr:rowOff>200025</xdr:rowOff>
    </xdr:from>
    <xdr:to>
      <xdr:col>24</xdr:col>
      <xdr:colOff>34437</xdr:colOff>
      <xdr:row>27</xdr:row>
      <xdr:rowOff>200025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998177" y="6419850"/>
          <a:ext cx="2370260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7328</xdr:colOff>
      <xdr:row>11</xdr:row>
      <xdr:rowOff>223615</xdr:rowOff>
    </xdr:from>
    <xdr:to>
      <xdr:col>12</xdr:col>
      <xdr:colOff>95250</xdr:colOff>
      <xdr:row>11</xdr:row>
      <xdr:rowOff>223615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45478" y="2500090"/>
          <a:ext cx="2211997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19783</xdr:colOff>
      <xdr:row>16</xdr:row>
      <xdr:rowOff>182584</xdr:rowOff>
    </xdr:from>
    <xdr:to>
      <xdr:col>14</xdr:col>
      <xdr:colOff>209550</xdr:colOff>
      <xdr:row>16</xdr:row>
      <xdr:rowOff>186837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896083" y="3602059"/>
          <a:ext cx="2313842" cy="4253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82062</xdr:colOff>
      <xdr:row>13</xdr:row>
      <xdr:rowOff>186838</xdr:rowOff>
    </xdr:from>
    <xdr:to>
      <xdr:col>10</xdr:col>
      <xdr:colOff>205887</xdr:colOff>
      <xdr:row>13</xdr:row>
      <xdr:rowOff>189913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20212" y="2996713"/>
          <a:ext cx="1809750" cy="3075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212481</xdr:colOff>
      <xdr:row>13</xdr:row>
      <xdr:rowOff>189912</xdr:rowOff>
    </xdr:from>
    <xdr:to>
      <xdr:col>32</xdr:col>
      <xdr:colOff>7327</xdr:colOff>
      <xdr:row>13</xdr:row>
      <xdr:rowOff>189912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74706" y="2999787"/>
          <a:ext cx="4319221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124557</xdr:colOff>
      <xdr:row>14</xdr:row>
      <xdr:rowOff>186837</xdr:rowOff>
    </xdr:from>
    <xdr:to>
      <xdr:col>12</xdr:col>
      <xdr:colOff>36635</xdr:colOff>
      <xdr:row>14</xdr:row>
      <xdr:rowOff>186837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562707" y="3253887"/>
          <a:ext cx="203615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195627</xdr:colOff>
      <xdr:row>14</xdr:row>
      <xdr:rowOff>179510</xdr:rowOff>
    </xdr:from>
    <xdr:to>
      <xdr:col>22</xdr:col>
      <xdr:colOff>12456</xdr:colOff>
      <xdr:row>14</xdr:row>
      <xdr:rowOff>179510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2976927" y="3246560"/>
          <a:ext cx="1931379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205153</xdr:colOff>
      <xdr:row>4</xdr:row>
      <xdr:rowOff>29307</xdr:rowOff>
    </xdr:to>
    <xdr:pic>
      <xdr:nvPicPr>
        <xdr:cNvPr id="2" name="Picture 1" descr="https://encrypted-tbn2.gstatic.com/images?q=tbn:ANd9GcSJ0JCq0lDIkwsCVg1c4BznmF1g0Q9jL0P-KNO8_k-O0Fisfj59o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507" r="-12231" b="-1"/>
        <a:stretch/>
      </xdr:blipFill>
      <xdr:spPr bwMode="auto">
        <a:xfrm>
          <a:off x="0" y="0"/>
          <a:ext cx="862378" cy="9151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388</xdr:colOff>
      <xdr:row>4</xdr:row>
      <xdr:rowOff>219075</xdr:rowOff>
    </xdr:from>
    <xdr:to>
      <xdr:col>13</xdr:col>
      <xdr:colOff>38100</xdr:colOff>
      <xdr:row>4</xdr:row>
      <xdr:rowOff>219966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657613" y="1104900"/>
          <a:ext cx="2161787" cy="891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271096</xdr:colOff>
      <xdr:row>5</xdr:row>
      <xdr:rowOff>213357</xdr:rowOff>
    </xdr:from>
    <xdr:to>
      <xdr:col>32</xdr:col>
      <xdr:colOff>14654</xdr:colOff>
      <xdr:row>5</xdr:row>
      <xdr:rowOff>213357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709621" y="1375407"/>
          <a:ext cx="339163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5</xdr:row>
      <xdr:rowOff>200025</xdr:rowOff>
    </xdr:from>
    <xdr:to>
      <xdr:col>16</xdr:col>
      <xdr:colOff>0</xdr:colOff>
      <xdr:row>5</xdr:row>
      <xdr:rowOff>208373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866775" y="1362075"/>
          <a:ext cx="2571750" cy="8348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20446</xdr:colOff>
      <xdr:row>4</xdr:row>
      <xdr:rowOff>226546</xdr:rowOff>
    </xdr:from>
    <xdr:to>
      <xdr:col>32</xdr:col>
      <xdr:colOff>0</xdr:colOff>
      <xdr:row>4</xdr:row>
      <xdr:rowOff>226546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5354446" y="1112371"/>
          <a:ext cx="173215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168519</xdr:colOff>
      <xdr:row>11</xdr:row>
      <xdr:rowOff>200758</xdr:rowOff>
    </xdr:from>
    <xdr:to>
      <xdr:col>32</xdr:col>
      <xdr:colOff>0</xdr:colOff>
      <xdr:row>11</xdr:row>
      <xdr:rowOff>208085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6159744" y="2477233"/>
          <a:ext cx="926856" cy="7327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</xdr:row>
      <xdr:rowOff>214090</xdr:rowOff>
    </xdr:from>
    <xdr:to>
      <xdr:col>32</xdr:col>
      <xdr:colOff>7327</xdr:colOff>
      <xdr:row>12</xdr:row>
      <xdr:rowOff>214090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0" y="2757265"/>
          <a:ext cx="7093927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24178</xdr:colOff>
      <xdr:row>18</xdr:row>
      <xdr:rowOff>211160</xdr:rowOff>
    </xdr:from>
    <xdr:to>
      <xdr:col>31</xdr:col>
      <xdr:colOff>207351</xdr:colOff>
      <xdr:row>18</xdr:row>
      <xdr:rowOff>211160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929178" y="4154510"/>
          <a:ext cx="5145698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65942</xdr:colOff>
      <xdr:row>19</xdr:row>
      <xdr:rowOff>201635</xdr:rowOff>
    </xdr:from>
    <xdr:to>
      <xdr:col>32</xdr:col>
      <xdr:colOff>0</xdr:colOff>
      <xdr:row>19</xdr:row>
      <xdr:rowOff>201635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532792" y="4402160"/>
          <a:ext cx="5553808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20</xdr:row>
      <xdr:rowOff>199437</xdr:rowOff>
    </xdr:from>
    <xdr:to>
      <xdr:col>32</xdr:col>
      <xdr:colOff>0</xdr:colOff>
      <xdr:row>20</xdr:row>
      <xdr:rowOff>199437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685925" y="4657137"/>
          <a:ext cx="5400675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7326</xdr:colOff>
      <xdr:row>21</xdr:row>
      <xdr:rowOff>222151</xdr:rowOff>
    </xdr:from>
    <xdr:to>
      <xdr:col>32</xdr:col>
      <xdr:colOff>0</xdr:colOff>
      <xdr:row>21</xdr:row>
      <xdr:rowOff>222151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326" y="4937026"/>
          <a:ext cx="707927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7327</xdr:colOff>
      <xdr:row>22</xdr:row>
      <xdr:rowOff>191377</xdr:rowOff>
    </xdr:from>
    <xdr:to>
      <xdr:col>32</xdr:col>
      <xdr:colOff>7327</xdr:colOff>
      <xdr:row>22</xdr:row>
      <xdr:rowOff>191377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327" y="5163427"/>
          <a:ext cx="708660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161192</xdr:colOff>
      <xdr:row>23</xdr:row>
      <xdr:rowOff>234462</xdr:rowOff>
    </xdr:from>
    <xdr:to>
      <xdr:col>14</xdr:col>
      <xdr:colOff>95251</xdr:colOff>
      <xdr:row>23</xdr:row>
      <xdr:rowOff>241788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 flipV="1">
          <a:off x="1853711" y="5458558"/>
          <a:ext cx="1252905" cy="7326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216877</xdr:colOff>
      <xdr:row>28</xdr:row>
      <xdr:rowOff>209550</xdr:rowOff>
    </xdr:from>
    <xdr:to>
      <xdr:col>24</xdr:col>
      <xdr:colOff>34437</xdr:colOff>
      <xdr:row>28</xdr:row>
      <xdr:rowOff>209550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2998177" y="6696075"/>
          <a:ext cx="2370260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73268</xdr:colOff>
      <xdr:row>13</xdr:row>
      <xdr:rowOff>197239</xdr:rowOff>
    </xdr:from>
    <xdr:to>
      <xdr:col>20</xdr:col>
      <xdr:colOff>21981</xdr:colOff>
      <xdr:row>13</xdr:row>
      <xdr:rowOff>197239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292343" y="3007114"/>
          <a:ext cx="4187338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7328</xdr:colOff>
      <xdr:row>11</xdr:row>
      <xdr:rowOff>223615</xdr:rowOff>
    </xdr:from>
    <xdr:to>
      <xdr:col>12</xdr:col>
      <xdr:colOff>95250</xdr:colOff>
      <xdr:row>11</xdr:row>
      <xdr:rowOff>223615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445478" y="2500090"/>
          <a:ext cx="2211997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38833</xdr:colOff>
      <xdr:row>17</xdr:row>
      <xdr:rowOff>192109</xdr:rowOff>
    </xdr:from>
    <xdr:to>
      <xdr:col>15</xdr:col>
      <xdr:colOff>9525</xdr:colOff>
      <xdr:row>17</xdr:row>
      <xdr:rowOff>196362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915133" y="3878284"/>
          <a:ext cx="2313842" cy="4253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24912</xdr:colOff>
      <xdr:row>14</xdr:row>
      <xdr:rowOff>196363</xdr:rowOff>
    </xdr:from>
    <xdr:to>
      <xdr:col>11</xdr:col>
      <xdr:colOff>47625</xdr:colOff>
      <xdr:row>14</xdr:row>
      <xdr:rowOff>200025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463062" y="3272938"/>
          <a:ext cx="1927713" cy="3662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212481</xdr:colOff>
      <xdr:row>14</xdr:row>
      <xdr:rowOff>189912</xdr:rowOff>
    </xdr:from>
    <xdr:to>
      <xdr:col>32</xdr:col>
      <xdr:colOff>7327</xdr:colOff>
      <xdr:row>14</xdr:row>
      <xdr:rowOff>189912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2774706" y="3266487"/>
          <a:ext cx="4319221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124557</xdr:colOff>
      <xdr:row>15</xdr:row>
      <xdr:rowOff>196362</xdr:rowOff>
    </xdr:from>
    <xdr:to>
      <xdr:col>12</xdr:col>
      <xdr:colOff>36635</xdr:colOff>
      <xdr:row>15</xdr:row>
      <xdr:rowOff>196362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562707" y="3530112"/>
          <a:ext cx="203615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205152</xdr:colOff>
      <xdr:row>15</xdr:row>
      <xdr:rowOff>189035</xdr:rowOff>
    </xdr:from>
    <xdr:to>
      <xdr:col>22</xdr:col>
      <xdr:colOff>21981</xdr:colOff>
      <xdr:row>15</xdr:row>
      <xdr:rowOff>189035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2986452" y="3522785"/>
          <a:ext cx="1931379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205153</xdr:colOff>
      <xdr:row>4</xdr:row>
      <xdr:rowOff>29307</xdr:rowOff>
    </xdr:to>
    <xdr:pic>
      <xdr:nvPicPr>
        <xdr:cNvPr id="2" name="Picture 1" descr="https://encrypted-tbn2.gstatic.com/images?q=tbn:ANd9GcSJ0JCq0lDIkwsCVg1c4BznmF1g0Q9jL0P-KNO8_k-O0Fisfj59o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507" r="-12231" b="-1"/>
        <a:stretch/>
      </xdr:blipFill>
      <xdr:spPr bwMode="auto">
        <a:xfrm>
          <a:off x="0" y="0"/>
          <a:ext cx="869705" cy="9151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209938</xdr:colOff>
      <xdr:row>4</xdr:row>
      <xdr:rowOff>228600</xdr:rowOff>
    </xdr:from>
    <xdr:to>
      <xdr:col>13</xdr:col>
      <xdr:colOff>66675</xdr:colOff>
      <xdr:row>4</xdr:row>
      <xdr:rowOff>229490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648088" y="1114425"/>
          <a:ext cx="2199887" cy="89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14654</xdr:colOff>
      <xdr:row>13</xdr:row>
      <xdr:rowOff>2619</xdr:rowOff>
    </xdr:from>
    <xdr:to>
      <xdr:col>79</xdr:col>
      <xdr:colOff>93680</xdr:colOff>
      <xdr:row>13</xdr:row>
      <xdr:rowOff>2619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8572500" y="2361888"/>
          <a:ext cx="782411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271096</xdr:colOff>
      <xdr:row>5</xdr:row>
      <xdr:rowOff>222882</xdr:rowOff>
    </xdr:from>
    <xdr:to>
      <xdr:col>32</xdr:col>
      <xdr:colOff>14654</xdr:colOff>
      <xdr:row>5</xdr:row>
      <xdr:rowOff>222882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3722077" y="1395190"/>
          <a:ext cx="3399692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5</xdr:row>
      <xdr:rowOff>219075</xdr:rowOff>
    </xdr:from>
    <xdr:to>
      <xdr:col>16</xdr:col>
      <xdr:colOff>28575</xdr:colOff>
      <xdr:row>5</xdr:row>
      <xdr:rowOff>219075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66775" y="1381125"/>
          <a:ext cx="2600325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20446</xdr:colOff>
      <xdr:row>4</xdr:row>
      <xdr:rowOff>236071</xdr:rowOff>
    </xdr:from>
    <xdr:to>
      <xdr:col>32</xdr:col>
      <xdr:colOff>0</xdr:colOff>
      <xdr:row>4</xdr:row>
      <xdr:rowOff>236071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5354446" y="1121896"/>
          <a:ext cx="173215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168519</xdr:colOff>
      <xdr:row>11</xdr:row>
      <xdr:rowOff>191233</xdr:rowOff>
    </xdr:from>
    <xdr:to>
      <xdr:col>32</xdr:col>
      <xdr:colOff>0</xdr:colOff>
      <xdr:row>11</xdr:row>
      <xdr:rowOff>198560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6159744" y="2467708"/>
          <a:ext cx="926856" cy="7327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12</xdr:row>
      <xdr:rowOff>203100</xdr:rowOff>
    </xdr:from>
    <xdr:to>
      <xdr:col>32</xdr:col>
      <xdr:colOff>7327</xdr:colOff>
      <xdr:row>12</xdr:row>
      <xdr:rowOff>203100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>
          <a:off x="1" y="2736750"/>
          <a:ext cx="7093926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</xdr:row>
      <xdr:rowOff>227279</xdr:rowOff>
    </xdr:from>
    <xdr:to>
      <xdr:col>32</xdr:col>
      <xdr:colOff>7327</xdr:colOff>
      <xdr:row>13</xdr:row>
      <xdr:rowOff>227279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>
          <a:off x="0" y="3018104"/>
          <a:ext cx="7093927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80596</xdr:colOff>
      <xdr:row>20</xdr:row>
      <xdr:rowOff>230209</xdr:rowOff>
    </xdr:from>
    <xdr:to>
      <xdr:col>13</xdr:col>
      <xdr:colOff>0</xdr:colOff>
      <xdr:row>20</xdr:row>
      <xdr:rowOff>230209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>
          <a:off x="2212731" y="3673863"/>
          <a:ext cx="578827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14653</xdr:colOff>
      <xdr:row>21</xdr:row>
      <xdr:rowOff>213358</xdr:rowOff>
    </xdr:from>
    <xdr:to>
      <xdr:col>31</xdr:col>
      <xdr:colOff>197826</xdr:colOff>
      <xdr:row>21</xdr:row>
      <xdr:rowOff>213358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>
          <a:off x="1919653" y="4899658"/>
          <a:ext cx="5145698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65942</xdr:colOff>
      <xdr:row>22</xdr:row>
      <xdr:rowOff>208229</xdr:rowOff>
    </xdr:from>
    <xdr:to>
      <xdr:col>32</xdr:col>
      <xdr:colOff>0</xdr:colOff>
      <xdr:row>22</xdr:row>
      <xdr:rowOff>208229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>
          <a:off x="1538654" y="4164767"/>
          <a:ext cx="5568461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23</xdr:row>
      <xdr:rowOff>208962</xdr:rowOff>
    </xdr:from>
    <xdr:to>
      <xdr:col>31</xdr:col>
      <xdr:colOff>209550</xdr:colOff>
      <xdr:row>23</xdr:row>
      <xdr:rowOff>208962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>
          <a:off x="1676400" y="5409612"/>
          <a:ext cx="5400675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7326</xdr:colOff>
      <xdr:row>24</xdr:row>
      <xdr:rowOff>222151</xdr:rowOff>
    </xdr:from>
    <xdr:to>
      <xdr:col>32</xdr:col>
      <xdr:colOff>0</xdr:colOff>
      <xdr:row>24</xdr:row>
      <xdr:rowOff>222151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/>
      </xdr:nvCxnSpPr>
      <xdr:spPr>
        <a:xfrm>
          <a:off x="7326" y="5679976"/>
          <a:ext cx="707927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7327</xdr:colOff>
      <xdr:row>25</xdr:row>
      <xdr:rowOff>219952</xdr:rowOff>
    </xdr:from>
    <xdr:to>
      <xdr:col>32</xdr:col>
      <xdr:colOff>7327</xdr:colOff>
      <xdr:row>25</xdr:row>
      <xdr:rowOff>219952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/>
      </xdr:nvCxnSpPr>
      <xdr:spPr>
        <a:xfrm>
          <a:off x="7327" y="5934952"/>
          <a:ext cx="708660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161193</xdr:colOff>
      <xdr:row>27</xdr:row>
      <xdr:rowOff>208960</xdr:rowOff>
    </xdr:from>
    <xdr:to>
      <xdr:col>19</xdr:col>
      <xdr:colOff>7327</xdr:colOff>
      <xdr:row>27</xdr:row>
      <xdr:rowOff>208960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>
          <a:off x="3161568" y="6438310"/>
          <a:ext cx="108438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124559</xdr:colOff>
      <xdr:row>26</xdr:row>
      <xdr:rowOff>191375</xdr:rowOff>
    </xdr:from>
    <xdr:to>
      <xdr:col>32</xdr:col>
      <xdr:colOff>0</xdr:colOff>
      <xdr:row>26</xdr:row>
      <xdr:rowOff>191375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/>
      </xdr:nvCxnSpPr>
      <xdr:spPr>
        <a:xfrm>
          <a:off x="3344009" y="6163550"/>
          <a:ext cx="3742591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90121</xdr:colOff>
      <xdr:row>27</xdr:row>
      <xdr:rowOff>208227</xdr:rowOff>
    </xdr:from>
    <xdr:to>
      <xdr:col>12</xdr:col>
      <xdr:colOff>24179</xdr:colOff>
      <xdr:row>27</xdr:row>
      <xdr:rowOff>208227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CxnSpPr/>
      </xdr:nvCxnSpPr>
      <xdr:spPr>
        <a:xfrm>
          <a:off x="1995121" y="6437577"/>
          <a:ext cx="59128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156065</xdr:colOff>
      <xdr:row>27</xdr:row>
      <xdr:rowOff>206762</xdr:rowOff>
    </xdr:from>
    <xdr:to>
      <xdr:col>32</xdr:col>
      <xdr:colOff>9525</xdr:colOff>
      <xdr:row>27</xdr:row>
      <xdr:rowOff>206762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CxnSpPr/>
      </xdr:nvCxnSpPr>
      <xdr:spPr>
        <a:xfrm>
          <a:off x="4613765" y="6436112"/>
          <a:ext cx="248236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129406</xdr:colOff>
      <xdr:row>34</xdr:row>
      <xdr:rowOff>213212</xdr:rowOff>
    </xdr:from>
    <xdr:to>
      <xdr:col>32</xdr:col>
      <xdr:colOff>14654</xdr:colOff>
      <xdr:row>34</xdr:row>
      <xdr:rowOff>213212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CxnSpPr/>
      </xdr:nvCxnSpPr>
      <xdr:spPr>
        <a:xfrm flipH="1">
          <a:off x="4148956" y="8252312"/>
          <a:ext cx="2952298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122081</xdr:colOff>
      <xdr:row>26</xdr:row>
      <xdr:rowOff>203688</xdr:rowOff>
    </xdr:from>
    <xdr:to>
      <xdr:col>14</xdr:col>
      <xdr:colOff>109904</xdr:colOff>
      <xdr:row>26</xdr:row>
      <xdr:rowOff>203688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CxnSpPr/>
      </xdr:nvCxnSpPr>
      <xdr:spPr>
        <a:xfrm flipH="1">
          <a:off x="1808006" y="6175863"/>
          <a:ext cx="1302273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34</xdr:row>
      <xdr:rowOff>209550</xdr:rowOff>
    </xdr:from>
    <xdr:to>
      <xdr:col>8</xdr:col>
      <xdr:colOff>30041</xdr:colOff>
      <xdr:row>34</xdr:row>
      <xdr:rowOff>212623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CxnSpPr/>
      </xdr:nvCxnSpPr>
      <xdr:spPr>
        <a:xfrm>
          <a:off x="1190625" y="8248650"/>
          <a:ext cx="525341" cy="3073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112555</xdr:colOff>
      <xdr:row>34</xdr:row>
      <xdr:rowOff>203688</xdr:rowOff>
    </xdr:from>
    <xdr:to>
      <xdr:col>17</xdr:col>
      <xdr:colOff>49090</xdr:colOff>
      <xdr:row>34</xdr:row>
      <xdr:rowOff>203688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CxnSpPr/>
      </xdr:nvCxnSpPr>
      <xdr:spPr>
        <a:xfrm flipH="1">
          <a:off x="2455705" y="8242788"/>
          <a:ext cx="1393860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216877</xdr:colOff>
      <xdr:row>44</xdr:row>
      <xdr:rowOff>209550</xdr:rowOff>
    </xdr:from>
    <xdr:to>
      <xdr:col>24</xdr:col>
      <xdr:colOff>34437</xdr:colOff>
      <xdr:row>44</xdr:row>
      <xdr:rowOff>209550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CxnSpPr/>
      </xdr:nvCxnSpPr>
      <xdr:spPr>
        <a:xfrm>
          <a:off x="2998177" y="10801350"/>
          <a:ext cx="2370260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73268</xdr:colOff>
      <xdr:row>14</xdr:row>
      <xdr:rowOff>225814</xdr:rowOff>
    </xdr:from>
    <xdr:to>
      <xdr:col>20</xdr:col>
      <xdr:colOff>21981</xdr:colOff>
      <xdr:row>14</xdr:row>
      <xdr:rowOff>225814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CxnSpPr/>
      </xdr:nvCxnSpPr>
      <xdr:spPr>
        <a:xfrm>
          <a:off x="292343" y="3273814"/>
          <a:ext cx="4187338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7328</xdr:colOff>
      <xdr:row>11</xdr:row>
      <xdr:rowOff>204565</xdr:rowOff>
    </xdr:from>
    <xdr:to>
      <xdr:col>12</xdr:col>
      <xdr:colOff>95250</xdr:colOff>
      <xdr:row>11</xdr:row>
      <xdr:rowOff>204565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445478" y="2481040"/>
          <a:ext cx="2211997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21981</xdr:colOff>
      <xdr:row>19</xdr:row>
      <xdr:rowOff>203832</xdr:rowOff>
    </xdr:from>
    <xdr:to>
      <xdr:col>16</xdr:col>
      <xdr:colOff>21981</xdr:colOff>
      <xdr:row>19</xdr:row>
      <xdr:rowOff>203832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>
          <a:off x="898281" y="4375782"/>
          <a:ext cx="2562225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139212</xdr:colOff>
      <xdr:row>15</xdr:row>
      <xdr:rowOff>213214</xdr:rowOff>
    </xdr:from>
    <xdr:to>
      <xdr:col>11</xdr:col>
      <xdr:colOff>43962</xdr:colOff>
      <xdr:row>15</xdr:row>
      <xdr:rowOff>216289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>
          <a:off x="577362" y="3518389"/>
          <a:ext cx="1809750" cy="3075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214091</xdr:rowOff>
    </xdr:from>
    <xdr:to>
      <xdr:col>32</xdr:col>
      <xdr:colOff>0</xdr:colOff>
      <xdr:row>16</xdr:row>
      <xdr:rowOff>214091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>
          <a:off x="0" y="3776441"/>
          <a:ext cx="708660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212481</xdr:colOff>
      <xdr:row>15</xdr:row>
      <xdr:rowOff>199437</xdr:rowOff>
    </xdr:from>
    <xdr:to>
      <xdr:col>32</xdr:col>
      <xdr:colOff>7327</xdr:colOff>
      <xdr:row>15</xdr:row>
      <xdr:rowOff>199437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>
          <a:off x="2774706" y="3504612"/>
          <a:ext cx="4319221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124557</xdr:colOff>
      <xdr:row>17</xdr:row>
      <xdr:rowOff>205887</xdr:rowOff>
    </xdr:from>
    <xdr:to>
      <xdr:col>12</xdr:col>
      <xdr:colOff>36635</xdr:colOff>
      <xdr:row>17</xdr:row>
      <xdr:rowOff>205887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CxnSpPr/>
      </xdr:nvCxnSpPr>
      <xdr:spPr>
        <a:xfrm>
          <a:off x="562707" y="4025412"/>
          <a:ext cx="203615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205152</xdr:colOff>
      <xdr:row>17</xdr:row>
      <xdr:rowOff>212481</xdr:rowOff>
    </xdr:from>
    <xdr:to>
      <xdr:col>22</xdr:col>
      <xdr:colOff>21981</xdr:colOff>
      <xdr:row>17</xdr:row>
      <xdr:rowOff>212481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/>
      </xdr:nvCxnSpPr>
      <xdr:spPr>
        <a:xfrm>
          <a:off x="2996710" y="4037135"/>
          <a:ext cx="1934309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161192</xdr:colOff>
      <xdr:row>35</xdr:row>
      <xdr:rowOff>232264</xdr:rowOff>
    </xdr:from>
    <xdr:to>
      <xdr:col>16</xdr:col>
      <xdr:colOff>87923</xdr:colOff>
      <xdr:row>35</xdr:row>
      <xdr:rowOff>232264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 flipH="1">
          <a:off x="1408967" y="8528539"/>
          <a:ext cx="2117481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7327</xdr:colOff>
      <xdr:row>36</xdr:row>
      <xdr:rowOff>209550</xdr:rowOff>
    </xdr:from>
    <xdr:to>
      <xdr:col>17</xdr:col>
      <xdr:colOff>47625</xdr:colOff>
      <xdr:row>36</xdr:row>
      <xdr:rowOff>217822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 flipV="1">
          <a:off x="7327" y="8772525"/>
          <a:ext cx="3840773" cy="8272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158718</xdr:colOff>
      <xdr:row>36</xdr:row>
      <xdr:rowOff>222737</xdr:rowOff>
    </xdr:from>
    <xdr:to>
      <xdr:col>32</xdr:col>
      <xdr:colOff>0</xdr:colOff>
      <xdr:row>36</xdr:row>
      <xdr:rowOff>222737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/>
      </xdr:nvCxnSpPr>
      <xdr:spPr>
        <a:xfrm flipH="1">
          <a:off x="4397343" y="8785712"/>
          <a:ext cx="2689257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166042</xdr:colOff>
      <xdr:row>35</xdr:row>
      <xdr:rowOff>230066</xdr:rowOff>
    </xdr:from>
    <xdr:to>
      <xdr:col>32</xdr:col>
      <xdr:colOff>0</xdr:colOff>
      <xdr:row>35</xdr:row>
      <xdr:rowOff>230066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/>
      </xdr:nvCxnSpPr>
      <xdr:spPr>
        <a:xfrm flipH="1">
          <a:off x="3966517" y="8526341"/>
          <a:ext cx="3120083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37</xdr:row>
      <xdr:rowOff>209550</xdr:rowOff>
    </xdr:from>
    <xdr:to>
      <xdr:col>23</xdr:col>
      <xdr:colOff>9526</xdr:colOff>
      <xdr:row>37</xdr:row>
      <xdr:rowOff>209550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 flipH="1">
          <a:off x="1323975" y="9039225"/>
          <a:ext cx="3800476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38</xdr:row>
      <xdr:rowOff>209550</xdr:rowOff>
    </xdr:from>
    <xdr:to>
      <xdr:col>22</xdr:col>
      <xdr:colOff>209550</xdr:colOff>
      <xdr:row>38</xdr:row>
      <xdr:rowOff>209551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CxnSpPr/>
      </xdr:nvCxnSpPr>
      <xdr:spPr>
        <a:xfrm>
          <a:off x="2171700" y="9305925"/>
          <a:ext cx="2933700" cy="1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142875</xdr:colOff>
      <xdr:row>38</xdr:row>
      <xdr:rowOff>209550</xdr:rowOff>
    </xdr:from>
    <xdr:to>
      <xdr:col>32</xdr:col>
      <xdr:colOff>47625</xdr:colOff>
      <xdr:row>38</xdr:row>
      <xdr:rowOff>219075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CxnSpPr/>
      </xdr:nvCxnSpPr>
      <xdr:spPr>
        <a:xfrm flipH="1" flipV="1">
          <a:off x="5695950" y="9305925"/>
          <a:ext cx="1438275" cy="9525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152400</xdr:colOff>
      <xdr:row>37</xdr:row>
      <xdr:rowOff>190500</xdr:rowOff>
    </xdr:from>
    <xdr:to>
      <xdr:col>32</xdr:col>
      <xdr:colOff>38101</xdr:colOff>
      <xdr:row>37</xdr:row>
      <xdr:rowOff>200025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 flipH="1" flipV="1">
          <a:off x="5705475" y="9020175"/>
          <a:ext cx="1419226" cy="9525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253512</xdr:colOff>
      <xdr:row>7</xdr:row>
      <xdr:rowOff>187713</xdr:rowOff>
    </xdr:from>
    <xdr:to>
      <xdr:col>18</xdr:col>
      <xdr:colOff>103310</xdr:colOff>
      <xdr:row>7</xdr:row>
      <xdr:rowOff>187713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3692037" y="1730763"/>
          <a:ext cx="430823" cy="0"/>
        </a:xfrm>
        <a:prstGeom prst="lin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205153</xdr:colOff>
      <xdr:row>4</xdr:row>
      <xdr:rowOff>29307</xdr:rowOff>
    </xdr:to>
    <xdr:pic>
      <xdr:nvPicPr>
        <xdr:cNvPr id="2" name="Picture 1" descr="https://encrypted-tbn2.gstatic.com/images?q=tbn:ANd9GcSJ0JCq0lDIkwsCVg1c4BznmF1g0Q9jL0P-KNO8_k-O0Fisfj59o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507" r="-12231" b="-1"/>
        <a:stretch/>
      </xdr:blipFill>
      <xdr:spPr bwMode="auto">
        <a:xfrm>
          <a:off x="0" y="0"/>
          <a:ext cx="862378" cy="9151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190500</xdr:colOff>
      <xdr:row>4</xdr:row>
      <xdr:rowOff>247651</xdr:rowOff>
    </xdr:from>
    <xdr:to>
      <xdr:col>13</xdr:col>
      <xdr:colOff>57150</xdr:colOff>
      <xdr:row>4</xdr:row>
      <xdr:rowOff>257175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628650" y="1133476"/>
          <a:ext cx="2209800" cy="9524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271096</xdr:colOff>
      <xdr:row>5</xdr:row>
      <xdr:rowOff>222882</xdr:rowOff>
    </xdr:from>
    <xdr:to>
      <xdr:col>32</xdr:col>
      <xdr:colOff>14654</xdr:colOff>
      <xdr:row>5</xdr:row>
      <xdr:rowOff>222882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3709621" y="1384932"/>
          <a:ext cx="339163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</xdr:row>
      <xdr:rowOff>219075</xdr:rowOff>
    </xdr:from>
    <xdr:to>
      <xdr:col>16</xdr:col>
      <xdr:colOff>0</xdr:colOff>
      <xdr:row>5</xdr:row>
      <xdr:rowOff>236948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885825" y="1381125"/>
          <a:ext cx="2552700" cy="17873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20446</xdr:colOff>
      <xdr:row>4</xdr:row>
      <xdr:rowOff>274171</xdr:rowOff>
    </xdr:from>
    <xdr:to>
      <xdr:col>32</xdr:col>
      <xdr:colOff>0</xdr:colOff>
      <xdr:row>4</xdr:row>
      <xdr:rowOff>274171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5354446" y="1159996"/>
          <a:ext cx="173215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38100</xdr:colOff>
      <xdr:row>11</xdr:row>
      <xdr:rowOff>189035</xdr:rowOff>
    </xdr:from>
    <xdr:to>
      <xdr:col>32</xdr:col>
      <xdr:colOff>0</xdr:colOff>
      <xdr:row>11</xdr:row>
      <xdr:rowOff>190500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6029325" y="2465510"/>
          <a:ext cx="1057275" cy="1465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12</xdr:row>
      <xdr:rowOff>212625</xdr:rowOff>
    </xdr:from>
    <xdr:to>
      <xdr:col>32</xdr:col>
      <xdr:colOff>7327</xdr:colOff>
      <xdr:row>12</xdr:row>
      <xdr:rowOff>212625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" y="2746275"/>
          <a:ext cx="7093926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</xdr:row>
      <xdr:rowOff>227279</xdr:rowOff>
    </xdr:from>
    <xdr:to>
      <xdr:col>32</xdr:col>
      <xdr:colOff>7327</xdr:colOff>
      <xdr:row>13</xdr:row>
      <xdr:rowOff>227279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0" y="3018104"/>
          <a:ext cx="7093927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80596</xdr:colOff>
      <xdr:row>20</xdr:row>
      <xdr:rowOff>230209</xdr:rowOff>
    </xdr:from>
    <xdr:to>
      <xdr:col>13</xdr:col>
      <xdr:colOff>0</xdr:colOff>
      <xdr:row>20</xdr:row>
      <xdr:rowOff>230209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204671" y="4916509"/>
          <a:ext cx="576629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14653</xdr:colOff>
      <xdr:row>21</xdr:row>
      <xdr:rowOff>213358</xdr:rowOff>
    </xdr:from>
    <xdr:to>
      <xdr:col>31</xdr:col>
      <xdr:colOff>197826</xdr:colOff>
      <xdr:row>21</xdr:row>
      <xdr:rowOff>213358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919653" y="4899658"/>
          <a:ext cx="5145698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65942</xdr:colOff>
      <xdr:row>22</xdr:row>
      <xdr:rowOff>208229</xdr:rowOff>
    </xdr:from>
    <xdr:to>
      <xdr:col>32</xdr:col>
      <xdr:colOff>0</xdr:colOff>
      <xdr:row>22</xdr:row>
      <xdr:rowOff>208229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532792" y="5408879"/>
          <a:ext cx="5553808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23</xdr:row>
      <xdr:rowOff>218487</xdr:rowOff>
    </xdr:from>
    <xdr:to>
      <xdr:col>32</xdr:col>
      <xdr:colOff>0</xdr:colOff>
      <xdr:row>23</xdr:row>
      <xdr:rowOff>218487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685925" y="5419137"/>
          <a:ext cx="5400675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7326</xdr:colOff>
      <xdr:row>24</xdr:row>
      <xdr:rowOff>231676</xdr:rowOff>
    </xdr:from>
    <xdr:to>
      <xdr:col>32</xdr:col>
      <xdr:colOff>0</xdr:colOff>
      <xdr:row>24</xdr:row>
      <xdr:rowOff>231676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326" y="5689501"/>
          <a:ext cx="707927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7327</xdr:colOff>
      <xdr:row>25</xdr:row>
      <xdr:rowOff>210427</xdr:rowOff>
    </xdr:from>
    <xdr:to>
      <xdr:col>32</xdr:col>
      <xdr:colOff>7327</xdr:colOff>
      <xdr:row>25</xdr:row>
      <xdr:rowOff>210427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7327" y="5925427"/>
          <a:ext cx="708660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161193</xdr:colOff>
      <xdr:row>27</xdr:row>
      <xdr:rowOff>208960</xdr:rowOff>
    </xdr:from>
    <xdr:to>
      <xdr:col>19</xdr:col>
      <xdr:colOff>7327</xdr:colOff>
      <xdr:row>27</xdr:row>
      <xdr:rowOff>208960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3161568" y="6438310"/>
          <a:ext cx="108438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124559</xdr:colOff>
      <xdr:row>26</xdr:row>
      <xdr:rowOff>210425</xdr:rowOff>
    </xdr:from>
    <xdr:to>
      <xdr:col>32</xdr:col>
      <xdr:colOff>0</xdr:colOff>
      <xdr:row>26</xdr:row>
      <xdr:rowOff>210425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3344009" y="6182600"/>
          <a:ext cx="3742591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80596</xdr:colOff>
      <xdr:row>27</xdr:row>
      <xdr:rowOff>208227</xdr:rowOff>
    </xdr:from>
    <xdr:to>
      <xdr:col>12</xdr:col>
      <xdr:colOff>14654</xdr:colOff>
      <xdr:row>27</xdr:row>
      <xdr:rowOff>208227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985596" y="6694752"/>
          <a:ext cx="59128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146540</xdr:colOff>
      <xdr:row>27</xdr:row>
      <xdr:rowOff>216287</xdr:rowOff>
    </xdr:from>
    <xdr:to>
      <xdr:col>32</xdr:col>
      <xdr:colOff>0</xdr:colOff>
      <xdr:row>27</xdr:row>
      <xdr:rowOff>216287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4604240" y="6445637"/>
          <a:ext cx="248236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129406</xdr:colOff>
      <xdr:row>34</xdr:row>
      <xdr:rowOff>213212</xdr:rowOff>
    </xdr:from>
    <xdr:to>
      <xdr:col>32</xdr:col>
      <xdr:colOff>14654</xdr:colOff>
      <xdr:row>34</xdr:row>
      <xdr:rowOff>213212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flipH="1">
          <a:off x="4148956" y="8252312"/>
          <a:ext cx="2952298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112556</xdr:colOff>
      <xdr:row>26</xdr:row>
      <xdr:rowOff>213213</xdr:rowOff>
    </xdr:from>
    <xdr:to>
      <xdr:col>14</xdr:col>
      <xdr:colOff>100379</xdr:colOff>
      <xdr:row>26</xdr:row>
      <xdr:rowOff>213213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H="1">
          <a:off x="1798481" y="6185388"/>
          <a:ext cx="1302273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17585</xdr:colOff>
      <xdr:row>34</xdr:row>
      <xdr:rowOff>212623</xdr:rowOff>
    </xdr:from>
    <xdr:to>
      <xdr:col>8</xdr:col>
      <xdr:colOff>39566</xdr:colOff>
      <xdr:row>34</xdr:row>
      <xdr:rowOff>212623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1132010" y="8251723"/>
          <a:ext cx="593481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112555</xdr:colOff>
      <xdr:row>34</xdr:row>
      <xdr:rowOff>213213</xdr:rowOff>
    </xdr:from>
    <xdr:to>
      <xdr:col>17</xdr:col>
      <xdr:colOff>49090</xdr:colOff>
      <xdr:row>34</xdr:row>
      <xdr:rowOff>213213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 flipH="1">
          <a:off x="2455705" y="8252313"/>
          <a:ext cx="1393860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7327</xdr:colOff>
      <xdr:row>44</xdr:row>
      <xdr:rowOff>0</xdr:rowOff>
    </xdr:from>
    <xdr:to>
      <xdr:col>24</xdr:col>
      <xdr:colOff>43962</xdr:colOff>
      <xdr:row>44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3007702" y="10153650"/>
          <a:ext cx="2370260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73268</xdr:colOff>
      <xdr:row>14</xdr:row>
      <xdr:rowOff>206764</xdr:rowOff>
    </xdr:from>
    <xdr:to>
      <xdr:col>20</xdr:col>
      <xdr:colOff>21981</xdr:colOff>
      <xdr:row>14</xdr:row>
      <xdr:rowOff>206764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292343" y="3254764"/>
          <a:ext cx="4187338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7328</xdr:colOff>
      <xdr:row>11</xdr:row>
      <xdr:rowOff>233140</xdr:rowOff>
    </xdr:from>
    <xdr:to>
      <xdr:col>12</xdr:col>
      <xdr:colOff>95250</xdr:colOff>
      <xdr:row>11</xdr:row>
      <xdr:rowOff>233140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445478" y="2509615"/>
          <a:ext cx="2211997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158262</xdr:colOff>
      <xdr:row>7</xdr:row>
      <xdr:rowOff>254388</xdr:rowOff>
    </xdr:from>
    <xdr:to>
      <xdr:col>20</xdr:col>
      <xdr:colOff>150935</xdr:colOff>
      <xdr:row>7</xdr:row>
      <xdr:rowOff>254388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>
          <a:off x="4177812" y="1797438"/>
          <a:ext cx="43082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21981</xdr:colOff>
      <xdr:row>19</xdr:row>
      <xdr:rowOff>222882</xdr:rowOff>
    </xdr:from>
    <xdr:to>
      <xdr:col>16</xdr:col>
      <xdr:colOff>21981</xdr:colOff>
      <xdr:row>19</xdr:row>
      <xdr:rowOff>222882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>
          <a:off x="898281" y="4652007"/>
          <a:ext cx="2562225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110637</xdr:colOff>
      <xdr:row>15</xdr:row>
      <xdr:rowOff>213214</xdr:rowOff>
    </xdr:from>
    <xdr:to>
      <xdr:col>11</xdr:col>
      <xdr:colOff>15387</xdr:colOff>
      <xdr:row>15</xdr:row>
      <xdr:rowOff>216289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/>
      </xdr:nvCxnSpPr>
      <xdr:spPr>
        <a:xfrm>
          <a:off x="548787" y="3518389"/>
          <a:ext cx="1809750" cy="3075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223616</xdr:rowOff>
    </xdr:from>
    <xdr:to>
      <xdr:col>32</xdr:col>
      <xdr:colOff>0</xdr:colOff>
      <xdr:row>16</xdr:row>
      <xdr:rowOff>223616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>
          <a:off x="0" y="3785966"/>
          <a:ext cx="708660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212481</xdr:colOff>
      <xdr:row>15</xdr:row>
      <xdr:rowOff>199437</xdr:rowOff>
    </xdr:from>
    <xdr:to>
      <xdr:col>32</xdr:col>
      <xdr:colOff>7327</xdr:colOff>
      <xdr:row>15</xdr:row>
      <xdr:rowOff>199437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2774706" y="3504612"/>
          <a:ext cx="4319221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124557</xdr:colOff>
      <xdr:row>17</xdr:row>
      <xdr:rowOff>215412</xdr:rowOff>
    </xdr:from>
    <xdr:to>
      <xdr:col>12</xdr:col>
      <xdr:colOff>36635</xdr:colOff>
      <xdr:row>17</xdr:row>
      <xdr:rowOff>215412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562707" y="4034937"/>
          <a:ext cx="203615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205152</xdr:colOff>
      <xdr:row>17</xdr:row>
      <xdr:rowOff>212481</xdr:rowOff>
    </xdr:from>
    <xdr:to>
      <xdr:col>22</xdr:col>
      <xdr:colOff>21981</xdr:colOff>
      <xdr:row>17</xdr:row>
      <xdr:rowOff>212481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/>
      </xdr:nvCxnSpPr>
      <xdr:spPr>
        <a:xfrm>
          <a:off x="2986452" y="4289181"/>
          <a:ext cx="1931379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161192</xdr:colOff>
      <xdr:row>35</xdr:row>
      <xdr:rowOff>222739</xdr:rowOff>
    </xdr:from>
    <xdr:to>
      <xdr:col>16</xdr:col>
      <xdr:colOff>87923</xdr:colOff>
      <xdr:row>35</xdr:row>
      <xdr:rowOff>222739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 flipH="1">
          <a:off x="1408967" y="8519014"/>
          <a:ext cx="2117481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7327</xdr:colOff>
      <xdr:row>36</xdr:row>
      <xdr:rowOff>217822</xdr:rowOff>
    </xdr:from>
    <xdr:to>
      <xdr:col>17</xdr:col>
      <xdr:colOff>80596</xdr:colOff>
      <xdr:row>36</xdr:row>
      <xdr:rowOff>217822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>
          <a:off x="7327" y="8780797"/>
          <a:ext cx="3873744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168243</xdr:colOff>
      <xdr:row>36</xdr:row>
      <xdr:rowOff>232262</xdr:rowOff>
    </xdr:from>
    <xdr:to>
      <xdr:col>32</xdr:col>
      <xdr:colOff>9525</xdr:colOff>
      <xdr:row>36</xdr:row>
      <xdr:rowOff>232262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 flipH="1">
          <a:off x="4406868" y="8795237"/>
          <a:ext cx="2689257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166042</xdr:colOff>
      <xdr:row>35</xdr:row>
      <xdr:rowOff>211016</xdr:rowOff>
    </xdr:from>
    <xdr:to>
      <xdr:col>32</xdr:col>
      <xdr:colOff>0</xdr:colOff>
      <xdr:row>35</xdr:row>
      <xdr:rowOff>211016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 flipH="1">
          <a:off x="3966517" y="8507291"/>
          <a:ext cx="3120083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37</xdr:row>
      <xdr:rowOff>228600</xdr:rowOff>
    </xdr:from>
    <xdr:to>
      <xdr:col>23</xdr:col>
      <xdr:colOff>1</xdr:colOff>
      <xdr:row>37</xdr:row>
      <xdr:rowOff>238125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 flipH="1">
          <a:off x="1914525" y="9077325"/>
          <a:ext cx="3200401" cy="9525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152400</xdr:colOff>
      <xdr:row>37</xdr:row>
      <xdr:rowOff>219075</xdr:rowOff>
    </xdr:from>
    <xdr:to>
      <xdr:col>32</xdr:col>
      <xdr:colOff>38101</xdr:colOff>
      <xdr:row>37</xdr:row>
      <xdr:rowOff>228600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/>
      </xdr:nvCxnSpPr>
      <xdr:spPr>
        <a:xfrm flipH="1" flipV="1">
          <a:off x="5705475" y="9048750"/>
          <a:ext cx="1419226" cy="9525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205153</xdr:colOff>
      <xdr:row>4</xdr:row>
      <xdr:rowOff>29307</xdr:rowOff>
    </xdr:to>
    <xdr:pic>
      <xdr:nvPicPr>
        <xdr:cNvPr id="2" name="Picture 1" descr="https://encrypted-tbn2.gstatic.com/images?q=tbn:ANd9GcSJ0JCq0lDIkwsCVg1c4BznmF1g0Q9jL0P-KNO8_k-O0Fisfj59o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507" r="-12231" b="-1"/>
        <a:stretch/>
      </xdr:blipFill>
      <xdr:spPr bwMode="auto">
        <a:xfrm>
          <a:off x="0" y="0"/>
          <a:ext cx="862378" cy="9151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388</xdr:colOff>
      <xdr:row>4</xdr:row>
      <xdr:rowOff>228600</xdr:rowOff>
    </xdr:from>
    <xdr:to>
      <xdr:col>13</xdr:col>
      <xdr:colOff>38100</xdr:colOff>
      <xdr:row>4</xdr:row>
      <xdr:rowOff>229490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657613" y="1114425"/>
          <a:ext cx="2161787" cy="89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271096</xdr:colOff>
      <xdr:row>5</xdr:row>
      <xdr:rowOff>222882</xdr:rowOff>
    </xdr:from>
    <xdr:to>
      <xdr:col>32</xdr:col>
      <xdr:colOff>14654</xdr:colOff>
      <xdr:row>5</xdr:row>
      <xdr:rowOff>222882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3709621" y="1384932"/>
          <a:ext cx="339163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180975</xdr:colOff>
      <xdr:row>5</xdr:row>
      <xdr:rowOff>219075</xdr:rowOff>
    </xdr:from>
    <xdr:to>
      <xdr:col>16</xdr:col>
      <xdr:colOff>0</xdr:colOff>
      <xdr:row>5</xdr:row>
      <xdr:rowOff>236948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838200" y="1381125"/>
          <a:ext cx="2600325" cy="17873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20446</xdr:colOff>
      <xdr:row>4</xdr:row>
      <xdr:rowOff>226546</xdr:rowOff>
    </xdr:from>
    <xdr:to>
      <xdr:col>32</xdr:col>
      <xdr:colOff>0</xdr:colOff>
      <xdr:row>4</xdr:row>
      <xdr:rowOff>226546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5354446" y="1112371"/>
          <a:ext cx="173215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111369</xdr:colOff>
      <xdr:row>11</xdr:row>
      <xdr:rowOff>180975</xdr:rowOff>
    </xdr:from>
    <xdr:to>
      <xdr:col>32</xdr:col>
      <xdr:colOff>0</xdr:colOff>
      <xdr:row>11</xdr:row>
      <xdr:rowOff>181708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V="1">
          <a:off x="6102594" y="2457450"/>
          <a:ext cx="984006" cy="733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12</xdr:row>
      <xdr:rowOff>231675</xdr:rowOff>
    </xdr:from>
    <xdr:to>
      <xdr:col>32</xdr:col>
      <xdr:colOff>7327</xdr:colOff>
      <xdr:row>12</xdr:row>
      <xdr:rowOff>231675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1" y="2765325"/>
          <a:ext cx="7093926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</xdr:row>
      <xdr:rowOff>246329</xdr:rowOff>
    </xdr:from>
    <xdr:to>
      <xdr:col>32</xdr:col>
      <xdr:colOff>7327</xdr:colOff>
      <xdr:row>13</xdr:row>
      <xdr:rowOff>246329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0" y="3037154"/>
          <a:ext cx="7093927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151668</xdr:colOff>
      <xdr:row>21</xdr:row>
      <xdr:rowOff>199435</xdr:rowOff>
    </xdr:from>
    <xdr:to>
      <xdr:col>7</xdr:col>
      <xdr:colOff>207352</xdr:colOff>
      <xdr:row>21</xdr:row>
      <xdr:rowOff>199435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589818" y="4885735"/>
          <a:ext cx="108438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52021</xdr:colOff>
      <xdr:row>20</xdr:row>
      <xdr:rowOff>198702</xdr:rowOff>
    </xdr:from>
    <xdr:to>
      <xdr:col>22</xdr:col>
      <xdr:colOff>171450</xdr:colOff>
      <xdr:row>20</xdr:row>
      <xdr:rowOff>200025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>
          <a:off x="4728796" y="4627827"/>
          <a:ext cx="338504" cy="1323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146540</xdr:colOff>
      <xdr:row>21</xdr:row>
      <xdr:rowOff>206762</xdr:rowOff>
    </xdr:from>
    <xdr:to>
      <xdr:col>20</xdr:col>
      <xdr:colOff>76200</xdr:colOff>
      <xdr:row>21</xdr:row>
      <xdr:rowOff>206762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2051540" y="4893062"/>
          <a:ext cx="248236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129406</xdr:colOff>
      <xdr:row>27</xdr:row>
      <xdr:rowOff>241787</xdr:rowOff>
    </xdr:from>
    <xdr:to>
      <xdr:col>32</xdr:col>
      <xdr:colOff>14654</xdr:colOff>
      <xdr:row>27</xdr:row>
      <xdr:rowOff>241787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flipH="1">
          <a:off x="4148956" y="8280887"/>
          <a:ext cx="2952298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17585</xdr:colOff>
      <xdr:row>27</xdr:row>
      <xdr:rowOff>222148</xdr:rowOff>
    </xdr:from>
    <xdr:to>
      <xdr:col>8</xdr:col>
      <xdr:colOff>39566</xdr:colOff>
      <xdr:row>27</xdr:row>
      <xdr:rowOff>222148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1132010" y="8261248"/>
          <a:ext cx="593481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122080</xdr:colOff>
      <xdr:row>27</xdr:row>
      <xdr:rowOff>241788</xdr:rowOff>
    </xdr:from>
    <xdr:to>
      <xdr:col>17</xdr:col>
      <xdr:colOff>58615</xdr:colOff>
      <xdr:row>27</xdr:row>
      <xdr:rowOff>241788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flipH="1">
          <a:off x="2465230" y="8280888"/>
          <a:ext cx="1393860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7327</xdr:colOff>
      <xdr:row>37</xdr:row>
      <xdr:rowOff>0</xdr:rowOff>
    </xdr:from>
    <xdr:to>
      <xdr:col>24</xdr:col>
      <xdr:colOff>43962</xdr:colOff>
      <xdr:row>37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>
          <a:off x="3007702" y="10525125"/>
          <a:ext cx="2370260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82793</xdr:colOff>
      <xdr:row>14</xdr:row>
      <xdr:rowOff>225814</xdr:rowOff>
    </xdr:from>
    <xdr:to>
      <xdr:col>20</xdr:col>
      <xdr:colOff>31506</xdr:colOff>
      <xdr:row>14</xdr:row>
      <xdr:rowOff>225814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301868" y="3273814"/>
          <a:ext cx="4187338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7328</xdr:colOff>
      <xdr:row>11</xdr:row>
      <xdr:rowOff>252190</xdr:rowOff>
    </xdr:from>
    <xdr:to>
      <xdr:col>12</xdr:col>
      <xdr:colOff>95250</xdr:colOff>
      <xdr:row>11</xdr:row>
      <xdr:rowOff>252190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445478" y="2528665"/>
          <a:ext cx="2211997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5862</xdr:colOff>
      <xdr:row>7</xdr:row>
      <xdr:rowOff>216288</xdr:rowOff>
    </xdr:from>
    <xdr:to>
      <xdr:col>14</xdr:col>
      <xdr:colOff>217610</xdr:colOff>
      <xdr:row>7</xdr:row>
      <xdr:rowOff>216288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2787162" y="1759338"/>
          <a:ext cx="43082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2931</xdr:colOff>
      <xdr:row>20</xdr:row>
      <xdr:rowOff>213357</xdr:rowOff>
    </xdr:from>
    <xdr:to>
      <xdr:col>16</xdr:col>
      <xdr:colOff>2931</xdr:colOff>
      <xdr:row>20</xdr:row>
      <xdr:rowOff>213357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879231" y="4642482"/>
          <a:ext cx="2562225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101112</xdr:colOff>
      <xdr:row>15</xdr:row>
      <xdr:rowOff>213214</xdr:rowOff>
    </xdr:from>
    <xdr:to>
      <xdr:col>11</xdr:col>
      <xdr:colOff>5862</xdr:colOff>
      <xdr:row>15</xdr:row>
      <xdr:rowOff>216289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39262" y="3518389"/>
          <a:ext cx="1809750" cy="3075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223616</xdr:rowOff>
    </xdr:from>
    <xdr:to>
      <xdr:col>32</xdr:col>
      <xdr:colOff>0</xdr:colOff>
      <xdr:row>16</xdr:row>
      <xdr:rowOff>223616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>
          <a:off x="0" y="3785966"/>
          <a:ext cx="708660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212481</xdr:colOff>
      <xdr:row>15</xdr:row>
      <xdr:rowOff>218487</xdr:rowOff>
    </xdr:from>
    <xdr:to>
      <xdr:col>32</xdr:col>
      <xdr:colOff>7327</xdr:colOff>
      <xdr:row>15</xdr:row>
      <xdr:rowOff>218487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/>
      </xdr:nvCxnSpPr>
      <xdr:spPr>
        <a:xfrm>
          <a:off x="2774706" y="3523662"/>
          <a:ext cx="4319221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115032</xdr:colOff>
      <xdr:row>17</xdr:row>
      <xdr:rowOff>209550</xdr:rowOff>
    </xdr:from>
    <xdr:to>
      <xdr:col>11</xdr:col>
      <xdr:colOff>85725</xdr:colOff>
      <xdr:row>17</xdr:row>
      <xdr:rowOff>215412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CxnSpPr/>
      </xdr:nvCxnSpPr>
      <xdr:spPr>
        <a:xfrm flipV="1">
          <a:off x="553182" y="4029075"/>
          <a:ext cx="1875693" cy="5862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161192</xdr:colOff>
      <xdr:row>28</xdr:row>
      <xdr:rowOff>222739</xdr:rowOff>
    </xdr:from>
    <xdr:to>
      <xdr:col>16</xdr:col>
      <xdr:colOff>87923</xdr:colOff>
      <xdr:row>28</xdr:row>
      <xdr:rowOff>222739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CxnSpPr/>
      </xdr:nvCxnSpPr>
      <xdr:spPr>
        <a:xfrm flipH="1">
          <a:off x="1408967" y="6709264"/>
          <a:ext cx="2117481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7327</xdr:colOff>
      <xdr:row>29</xdr:row>
      <xdr:rowOff>236872</xdr:rowOff>
    </xdr:from>
    <xdr:to>
      <xdr:col>17</xdr:col>
      <xdr:colOff>80596</xdr:colOff>
      <xdr:row>29</xdr:row>
      <xdr:rowOff>236872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CxnSpPr/>
      </xdr:nvCxnSpPr>
      <xdr:spPr>
        <a:xfrm>
          <a:off x="7327" y="6990097"/>
          <a:ext cx="3873744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158718</xdr:colOff>
      <xdr:row>29</xdr:row>
      <xdr:rowOff>222737</xdr:rowOff>
    </xdr:from>
    <xdr:to>
      <xdr:col>32</xdr:col>
      <xdr:colOff>0</xdr:colOff>
      <xdr:row>29</xdr:row>
      <xdr:rowOff>222737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CxnSpPr/>
      </xdr:nvCxnSpPr>
      <xdr:spPr>
        <a:xfrm flipH="1">
          <a:off x="4397343" y="6975962"/>
          <a:ext cx="2689257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166042</xdr:colOff>
      <xdr:row>28</xdr:row>
      <xdr:rowOff>230066</xdr:rowOff>
    </xdr:from>
    <xdr:to>
      <xdr:col>32</xdr:col>
      <xdr:colOff>0</xdr:colOff>
      <xdr:row>28</xdr:row>
      <xdr:rowOff>230066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CxnSpPr/>
      </xdr:nvCxnSpPr>
      <xdr:spPr>
        <a:xfrm flipH="1">
          <a:off x="3966517" y="6716591"/>
          <a:ext cx="3120083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30</xdr:row>
      <xdr:rowOff>228600</xdr:rowOff>
    </xdr:from>
    <xdr:to>
      <xdr:col>23</xdr:col>
      <xdr:colOff>9526</xdr:colOff>
      <xdr:row>30</xdr:row>
      <xdr:rowOff>238125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CxnSpPr/>
      </xdr:nvCxnSpPr>
      <xdr:spPr>
        <a:xfrm flipH="1">
          <a:off x="1924050" y="9077325"/>
          <a:ext cx="3200401" cy="9525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133350</xdr:colOff>
      <xdr:row>30</xdr:row>
      <xdr:rowOff>219075</xdr:rowOff>
    </xdr:from>
    <xdr:to>
      <xdr:col>32</xdr:col>
      <xdr:colOff>19051</xdr:colOff>
      <xdr:row>30</xdr:row>
      <xdr:rowOff>228600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CxnSpPr/>
      </xdr:nvCxnSpPr>
      <xdr:spPr>
        <a:xfrm flipH="1" flipV="1">
          <a:off x="5686425" y="7258050"/>
          <a:ext cx="1419226" cy="9525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17</xdr:row>
      <xdr:rowOff>215412</xdr:rowOff>
    </xdr:from>
    <xdr:to>
      <xdr:col>19</xdr:col>
      <xdr:colOff>104775</xdr:colOff>
      <xdr:row>17</xdr:row>
      <xdr:rowOff>219075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CxnSpPr/>
      </xdr:nvCxnSpPr>
      <xdr:spPr>
        <a:xfrm>
          <a:off x="2971800" y="4034937"/>
          <a:ext cx="1371600" cy="3663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205153</xdr:colOff>
      <xdr:row>4</xdr:row>
      <xdr:rowOff>29307</xdr:rowOff>
    </xdr:to>
    <xdr:pic>
      <xdr:nvPicPr>
        <xdr:cNvPr id="2" name="Picture 1" descr="https://encrypted-tbn2.gstatic.com/images?q=tbn:ANd9GcSJ0JCq0lDIkwsCVg1c4BznmF1g0Q9jL0P-KNO8_k-O0Fisfj59o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507" r="-12231" b="-1"/>
        <a:stretch/>
      </xdr:blipFill>
      <xdr:spPr bwMode="auto">
        <a:xfrm>
          <a:off x="0" y="0"/>
          <a:ext cx="862378" cy="9151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388</xdr:colOff>
      <xdr:row>4</xdr:row>
      <xdr:rowOff>209550</xdr:rowOff>
    </xdr:from>
    <xdr:to>
      <xdr:col>13</xdr:col>
      <xdr:colOff>38100</xdr:colOff>
      <xdr:row>4</xdr:row>
      <xdr:rowOff>219965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V="1">
          <a:off x="657613" y="1095375"/>
          <a:ext cx="2161787" cy="10415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290146</xdr:colOff>
      <xdr:row>5</xdr:row>
      <xdr:rowOff>213357</xdr:rowOff>
    </xdr:from>
    <xdr:to>
      <xdr:col>32</xdr:col>
      <xdr:colOff>33704</xdr:colOff>
      <xdr:row>5</xdr:row>
      <xdr:rowOff>213357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3728671" y="1375407"/>
          <a:ext cx="3391633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5</xdr:row>
      <xdr:rowOff>208374</xdr:rowOff>
    </xdr:from>
    <xdr:to>
      <xdr:col>16</xdr:col>
      <xdr:colOff>0</xdr:colOff>
      <xdr:row>5</xdr:row>
      <xdr:rowOff>209550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flipV="1">
          <a:off x="771525" y="1370424"/>
          <a:ext cx="2667000" cy="1176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34734</xdr:colOff>
      <xdr:row>4</xdr:row>
      <xdr:rowOff>217021</xdr:rowOff>
    </xdr:from>
    <xdr:to>
      <xdr:col>32</xdr:col>
      <xdr:colOff>14288</xdr:colOff>
      <xdr:row>4</xdr:row>
      <xdr:rowOff>217021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5368734" y="1102846"/>
          <a:ext cx="1732154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64476</xdr:colOff>
      <xdr:row>11</xdr:row>
      <xdr:rowOff>209550</xdr:rowOff>
    </xdr:from>
    <xdr:to>
      <xdr:col>31</xdr:col>
      <xdr:colOff>95250</xdr:colOff>
      <xdr:row>11</xdr:row>
      <xdr:rowOff>217610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flipV="1">
          <a:off x="5617551" y="2486025"/>
          <a:ext cx="1345224" cy="806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12</xdr:row>
      <xdr:rowOff>200025</xdr:rowOff>
    </xdr:from>
    <xdr:to>
      <xdr:col>31</xdr:col>
      <xdr:colOff>114300</xdr:colOff>
      <xdr:row>12</xdr:row>
      <xdr:rowOff>209551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flipV="1">
          <a:off x="38100" y="2743200"/>
          <a:ext cx="6943725" cy="9526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7327</xdr:colOff>
      <xdr:row>25</xdr:row>
      <xdr:rowOff>0</xdr:rowOff>
    </xdr:from>
    <xdr:to>
      <xdr:col>24</xdr:col>
      <xdr:colOff>43962</xdr:colOff>
      <xdr:row>25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3007702" y="5495925"/>
          <a:ext cx="2370260" cy="0"/>
        </a:xfrm>
        <a:prstGeom prst="line">
          <a:avLst/>
        </a:prstGeom>
        <a:ln w="31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7328</xdr:colOff>
      <xdr:row>11</xdr:row>
      <xdr:rowOff>233140</xdr:rowOff>
    </xdr:from>
    <xdr:to>
      <xdr:col>12</xdr:col>
      <xdr:colOff>95250</xdr:colOff>
      <xdr:row>11</xdr:row>
      <xdr:rowOff>233140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445478" y="2509615"/>
          <a:ext cx="2211997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15</xdr:row>
      <xdr:rowOff>200025</xdr:rowOff>
    </xdr:from>
    <xdr:to>
      <xdr:col>11</xdr:col>
      <xdr:colOff>0</xdr:colOff>
      <xdr:row>15</xdr:row>
      <xdr:rowOff>209550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flipV="1">
          <a:off x="476250" y="3362325"/>
          <a:ext cx="1866900" cy="9525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13</xdr:row>
      <xdr:rowOff>200025</xdr:rowOff>
    </xdr:from>
    <xdr:to>
      <xdr:col>31</xdr:col>
      <xdr:colOff>114300</xdr:colOff>
      <xdr:row>13</xdr:row>
      <xdr:rowOff>219075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flipV="1">
          <a:off x="47625" y="3009900"/>
          <a:ext cx="6934200" cy="1905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6668</xdr:colOff>
      <xdr:row>18</xdr:row>
      <xdr:rowOff>200025</xdr:rowOff>
    </xdr:from>
    <xdr:to>
      <xdr:col>31</xdr:col>
      <xdr:colOff>66675</xdr:colOff>
      <xdr:row>18</xdr:row>
      <xdr:rowOff>200027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flipV="1">
          <a:off x="1911668" y="4133850"/>
          <a:ext cx="5022532" cy="2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17</xdr:row>
      <xdr:rowOff>209550</xdr:rowOff>
    </xdr:from>
    <xdr:to>
      <xdr:col>31</xdr:col>
      <xdr:colOff>66675</xdr:colOff>
      <xdr:row>17</xdr:row>
      <xdr:rowOff>209550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1714500" y="3886200"/>
          <a:ext cx="521970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16</xdr:row>
      <xdr:rowOff>209550</xdr:rowOff>
    </xdr:from>
    <xdr:to>
      <xdr:col>31</xdr:col>
      <xdr:colOff>66675</xdr:colOff>
      <xdr:row>16</xdr:row>
      <xdr:rowOff>209551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V="1">
          <a:off x="4238625" y="3629025"/>
          <a:ext cx="2695575" cy="1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219075</xdr:rowOff>
    </xdr:from>
    <xdr:to>
      <xdr:col>13</xdr:col>
      <xdr:colOff>9525</xdr:colOff>
      <xdr:row>16</xdr:row>
      <xdr:rowOff>219078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flipV="1">
          <a:off x="2343150" y="3638550"/>
          <a:ext cx="447675" cy="3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180975</xdr:colOff>
      <xdr:row>16</xdr:row>
      <xdr:rowOff>209550</xdr:rowOff>
    </xdr:from>
    <xdr:to>
      <xdr:col>16</xdr:col>
      <xdr:colOff>295275</xdr:colOff>
      <xdr:row>16</xdr:row>
      <xdr:rowOff>209550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3181350" y="3629025"/>
          <a:ext cx="552450" cy="0"/>
        </a:xfrm>
        <a:prstGeom prst="line">
          <a:avLst/>
        </a:prstGeom>
        <a:ln w="31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M33"/>
  <sheetViews>
    <sheetView showGridLines="0" tabSelected="1" topLeftCell="A7" zoomScaleNormal="100" zoomScaleSheetLayoutView="120" workbookViewId="0">
      <selection activeCell="AO14" sqref="AO14"/>
    </sheetView>
  </sheetViews>
  <sheetFormatPr defaultColWidth="3.28515625" defaultRowHeight="18" customHeight="1"/>
  <cols>
    <col min="1" max="3" width="3.28515625" style="1"/>
    <col min="4" max="4" width="3.28515625" style="2" customWidth="1"/>
    <col min="5" max="5" width="3.5703125" style="1" customWidth="1"/>
    <col min="6" max="6" width="2" style="1" customWidth="1"/>
    <col min="7" max="16" width="3.28515625" style="1"/>
    <col min="17" max="17" width="5.42578125" style="1" bestFit="1" customWidth="1"/>
    <col min="18" max="16384" width="3.28515625" style="1"/>
  </cols>
  <sheetData>
    <row r="1" spans="1:39" ht="9.9499999999999993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9" ht="17.10000000000000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spans="1:39" ht="21.7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9" ht="21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1:39" ht="21.75" customHeight="1">
      <c r="A5" s="4" t="s">
        <v>1</v>
      </c>
      <c r="B5" s="4"/>
      <c r="C5" s="4"/>
      <c r="D5" s="52"/>
      <c r="E5" s="52"/>
      <c r="F5" s="52"/>
      <c r="G5" s="52"/>
      <c r="H5" s="52"/>
      <c r="I5" s="52"/>
      <c r="J5" s="52"/>
      <c r="K5" s="52"/>
      <c r="L5" s="52"/>
      <c r="M5" s="52"/>
      <c r="N5" s="34" t="s">
        <v>31</v>
      </c>
      <c r="O5" s="34"/>
      <c r="P5" s="34"/>
      <c r="Q5" s="34"/>
      <c r="R5" s="34"/>
      <c r="S5" s="34"/>
      <c r="T5" s="34"/>
      <c r="U5" s="34"/>
      <c r="V5" s="34"/>
      <c r="W5" s="34"/>
      <c r="X5" s="5" t="s">
        <v>2</v>
      </c>
      <c r="Y5" s="5"/>
      <c r="Z5" s="53"/>
      <c r="AA5" s="53"/>
      <c r="AB5" s="53"/>
      <c r="AC5" s="53"/>
      <c r="AD5" s="53"/>
      <c r="AE5" s="53"/>
      <c r="AF5" s="53"/>
      <c r="AG5" s="16"/>
      <c r="AH5" s="4"/>
      <c r="AI5" s="4"/>
      <c r="AJ5" s="4"/>
      <c r="AK5" s="4"/>
      <c r="AL5" s="4"/>
      <c r="AM5" s="4"/>
    </row>
    <row r="6" spans="1:39" ht="20.25" customHeight="1">
      <c r="A6" s="6" t="s">
        <v>22</v>
      </c>
      <c r="B6" s="54" t="s">
        <v>34</v>
      </c>
      <c r="C6" s="54"/>
      <c r="D6" s="54"/>
      <c r="E6" s="18">
        <v>0</v>
      </c>
      <c r="F6" s="4" t="s">
        <v>12</v>
      </c>
      <c r="G6" s="55"/>
      <c r="H6" s="32"/>
      <c r="I6" s="32"/>
      <c r="J6" s="32"/>
      <c r="K6" s="5"/>
      <c r="L6" s="5"/>
      <c r="M6" s="5"/>
      <c r="O6" s="7" t="s">
        <v>6</v>
      </c>
      <c r="P6" s="7"/>
      <c r="Q6" s="4" t="s">
        <v>3</v>
      </c>
      <c r="R6" s="7"/>
      <c r="S6" s="7"/>
      <c r="T6" s="56"/>
      <c r="U6" s="56"/>
      <c r="V6" s="56"/>
      <c r="W6" s="56"/>
      <c r="X6" s="56"/>
      <c r="Y6" s="56"/>
      <c r="Z6" s="56"/>
      <c r="AA6" s="56"/>
      <c r="AB6" s="56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9.9499999999999993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20.25" customHeight="1">
      <c r="A8" s="32" t="s">
        <v>4</v>
      </c>
      <c r="B8" s="32"/>
      <c r="C8" s="4" t="s">
        <v>46</v>
      </c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9"/>
      <c r="P8" s="50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8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9" s="8" customFormat="1" ht="20.25" customHeight="1">
      <c r="A10" s="38" t="s">
        <v>5</v>
      </c>
      <c r="B10" s="38"/>
      <c r="C10" s="38" t="s">
        <v>42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9" ht="9.9499999999999993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21" customHeight="1">
      <c r="A12" s="4"/>
      <c r="B12" s="4"/>
      <c r="C12" s="47">
        <f>D5</f>
        <v>0</v>
      </c>
      <c r="D12" s="47"/>
      <c r="E12" s="47"/>
      <c r="F12" s="47"/>
      <c r="G12" s="47"/>
      <c r="H12" s="47"/>
      <c r="I12" s="47"/>
      <c r="J12" s="47"/>
      <c r="K12" s="47"/>
      <c r="L12" s="47"/>
      <c r="M12" s="40" t="str">
        <f>N5</f>
        <v>มหาวิทยาลัยเทคโนโลยีราชมงคลธัญบุรี</v>
      </c>
      <c r="N12" s="40"/>
      <c r="O12" s="40"/>
      <c r="P12" s="40"/>
      <c r="Q12" s="40"/>
      <c r="R12" s="40"/>
      <c r="S12" s="40"/>
      <c r="T12" s="40"/>
      <c r="U12" s="40"/>
      <c r="V12" s="32" t="s">
        <v>48</v>
      </c>
      <c r="W12" s="32"/>
      <c r="X12" s="32"/>
      <c r="Y12" s="32"/>
      <c r="Z12" s="32"/>
      <c r="AA12" s="4"/>
      <c r="AB12" s="4"/>
      <c r="AC12" s="48"/>
      <c r="AD12" s="40"/>
      <c r="AE12" s="40"/>
      <c r="AF12" s="40"/>
      <c r="AG12" s="4"/>
      <c r="AH12" s="4"/>
      <c r="AI12" s="4"/>
      <c r="AJ12" s="4"/>
      <c r="AK12" s="4"/>
      <c r="AL12" s="4"/>
      <c r="AM12" s="4"/>
    </row>
    <row r="13" spans="1:39" ht="21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3" t="s">
        <v>45</v>
      </c>
      <c r="AB13" s="33"/>
      <c r="AC13" s="33"/>
      <c r="AD13" s="33"/>
      <c r="AE13" s="33"/>
      <c r="AF13" s="33"/>
      <c r="AG13" s="4"/>
      <c r="AH13" s="4"/>
      <c r="AI13" s="4"/>
      <c r="AJ13" s="4"/>
      <c r="AK13" s="4"/>
      <c r="AL13" s="4"/>
      <c r="AM13" s="4"/>
    </row>
    <row r="14" spans="1:39" ht="20.25" customHeight="1">
      <c r="A14" s="1" t="s">
        <v>44</v>
      </c>
      <c r="B14" s="19"/>
      <c r="C14" s="19"/>
      <c r="D14" s="34"/>
      <c r="E14" s="34"/>
      <c r="F14" s="34"/>
      <c r="G14" s="34"/>
      <c r="H14" s="34"/>
      <c r="I14" s="34"/>
      <c r="J14" s="34"/>
      <c r="K14" s="34"/>
      <c r="L14" s="42" t="s">
        <v>16</v>
      </c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"/>
      <c r="AH14" s="4"/>
      <c r="AI14" s="4"/>
      <c r="AJ14" s="4"/>
      <c r="AK14" s="4"/>
      <c r="AL14" s="4"/>
      <c r="AM14" s="4"/>
    </row>
    <row r="15" spans="1:39" s="8" customFormat="1" ht="20.25" customHeight="1">
      <c r="A15" s="38" t="s">
        <v>9</v>
      </c>
      <c r="B15" s="38"/>
      <c r="C15" s="38"/>
      <c r="D15" s="44"/>
      <c r="E15" s="44"/>
      <c r="F15" s="44"/>
      <c r="G15" s="44"/>
      <c r="H15" s="44"/>
      <c r="I15" s="44"/>
      <c r="J15" s="44"/>
      <c r="K15" s="44"/>
      <c r="L15" s="44"/>
      <c r="M15" s="45" t="s">
        <v>13</v>
      </c>
      <c r="N15" s="45"/>
      <c r="O15" s="46"/>
      <c r="P15" s="46"/>
      <c r="Q15" s="46"/>
      <c r="R15" s="46"/>
      <c r="S15" s="46"/>
      <c r="T15" s="46"/>
      <c r="U15" s="46"/>
      <c r="W15" s="38" t="s">
        <v>14</v>
      </c>
      <c r="X15" s="38"/>
      <c r="Y15" s="38"/>
      <c r="Z15" s="38"/>
      <c r="AA15" s="38"/>
      <c r="AB15" s="38"/>
      <c r="AC15" s="38"/>
      <c r="AD15" s="38"/>
      <c r="AE15" s="38"/>
      <c r="AF15" s="38"/>
      <c r="AG15" s="17"/>
    </row>
    <row r="16" spans="1:39" ht="8.1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39" ht="20.25" customHeight="1">
      <c r="A17" s="4"/>
      <c r="B17" s="4"/>
      <c r="C17" s="32" t="s">
        <v>32</v>
      </c>
      <c r="D17" s="32"/>
      <c r="E17" s="32"/>
      <c r="F17" s="32">
        <f>D5</f>
        <v>0</v>
      </c>
      <c r="G17" s="32"/>
      <c r="H17" s="32"/>
      <c r="I17" s="32"/>
      <c r="J17" s="32"/>
      <c r="K17" s="32"/>
      <c r="L17" s="32"/>
      <c r="M17" s="32"/>
      <c r="N17" s="32"/>
      <c r="O17" s="32"/>
      <c r="P17" s="32" t="s">
        <v>47</v>
      </c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4"/>
      <c r="AH17" s="4"/>
      <c r="AI17" s="4"/>
      <c r="AJ17" s="4"/>
      <c r="AK17" s="4"/>
      <c r="AL17" s="4"/>
      <c r="AM17" s="4"/>
    </row>
    <row r="18" spans="1:39" s="8" customFormat="1" ht="20.25" customHeight="1">
      <c r="D18" s="9"/>
      <c r="E18" s="35">
        <v>1</v>
      </c>
      <c r="F18" s="35"/>
      <c r="G18" s="8" t="s">
        <v>17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</row>
    <row r="19" spans="1:39" s="8" customFormat="1" ht="20.25" customHeight="1">
      <c r="D19" s="9"/>
      <c r="E19" s="35">
        <v>2</v>
      </c>
      <c r="F19" s="35"/>
      <c r="G19" s="8" t="s">
        <v>18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</row>
    <row r="20" spans="1:39" s="8" customFormat="1" ht="20.25" customHeight="1">
      <c r="D20" s="9"/>
      <c r="E20" s="35">
        <v>3</v>
      </c>
      <c r="F20" s="35"/>
      <c r="G20" s="8" t="s">
        <v>11</v>
      </c>
      <c r="J20" s="36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17"/>
    </row>
    <row r="21" spans="1:39" s="8" customFormat="1" ht="20.2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17"/>
    </row>
    <row r="22" spans="1:39" s="8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17"/>
    </row>
    <row r="23" spans="1:39" ht="20.25" customHeight="1">
      <c r="A23" s="4"/>
      <c r="B23" s="4"/>
      <c r="C23" s="4"/>
      <c r="D23" s="6"/>
      <c r="E23" s="35">
        <v>4</v>
      </c>
      <c r="F23" s="35"/>
      <c r="G23" s="4" t="s">
        <v>10</v>
      </c>
      <c r="H23" s="4"/>
      <c r="I23" s="4"/>
      <c r="J23" s="39">
        <v>0</v>
      </c>
      <c r="K23" s="39"/>
      <c r="L23" s="39"/>
      <c r="M23" s="39"/>
      <c r="N23" s="39"/>
      <c r="O23" s="40" t="s">
        <v>7</v>
      </c>
      <c r="P23" s="40"/>
      <c r="Q23" s="41" t="str">
        <f>"("&amp;BAHTTEXT(J23)&amp;")"</f>
        <v>(ศูนย์บาทถ้วน)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"/>
      <c r="AH23" s="4"/>
      <c r="AI23" s="4"/>
      <c r="AJ23" s="4"/>
      <c r="AK23" s="4"/>
      <c r="AL23" s="4"/>
      <c r="AM23" s="4"/>
    </row>
    <row r="24" spans="1:39" ht="20.25" customHeight="1">
      <c r="A24" s="4"/>
      <c r="B24" s="4"/>
      <c r="C24" s="4"/>
      <c r="D24" s="6"/>
      <c r="E24" s="4" t="s">
        <v>39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ht="20.25" customHeight="1">
      <c r="A25" s="4"/>
      <c r="B25" s="4"/>
      <c r="C25" s="4"/>
      <c r="D25" s="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ht="20.25" customHeight="1">
      <c r="A26" s="4"/>
      <c r="B26" s="4"/>
      <c r="C26" s="4"/>
      <c r="D26" s="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ht="18" customHeight="1">
      <c r="A27" s="4"/>
      <c r="B27" s="4"/>
      <c r="C27" s="4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8" customFormat="1" ht="18" customHeight="1">
      <c r="N28" s="15" t="s">
        <v>19</v>
      </c>
      <c r="O28" s="31" t="s">
        <v>6</v>
      </c>
      <c r="P28" s="31"/>
      <c r="Q28" s="31"/>
      <c r="R28" s="31"/>
      <c r="S28" s="31"/>
      <c r="T28" s="31"/>
      <c r="U28" s="31"/>
      <c r="V28" s="31"/>
      <c r="W28" s="31"/>
      <c r="X28" s="31"/>
      <c r="Y28" s="9" t="s">
        <v>8</v>
      </c>
    </row>
    <row r="29" spans="1:39" s="8" customFormat="1" ht="24" customHeight="1">
      <c r="N29" s="31" t="s">
        <v>20</v>
      </c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39" ht="18" customHeight="1">
      <c r="A30" s="4"/>
      <c r="B30" s="4"/>
      <c r="C30" s="4"/>
      <c r="D30" s="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ht="18" customHeight="1">
      <c r="A31" s="4"/>
      <c r="B31" s="4"/>
      <c r="C31" s="4"/>
      <c r="D31" s="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18" customHeight="1">
      <c r="A32" s="4"/>
      <c r="B32" s="4"/>
      <c r="C32" s="4"/>
      <c r="D32" s="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18" customHeight="1">
      <c r="A33" s="4"/>
      <c r="B33" s="4"/>
      <c r="C33" s="4"/>
      <c r="D33" s="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</sheetData>
  <mergeCells count="44">
    <mergeCell ref="A1:AG4"/>
    <mergeCell ref="D5:M5"/>
    <mergeCell ref="N5:W5"/>
    <mergeCell ref="Z5:AF5"/>
    <mergeCell ref="B6:D6"/>
    <mergeCell ref="G6:J6"/>
    <mergeCell ref="T6:AB6"/>
    <mergeCell ref="C12:L12"/>
    <mergeCell ref="M12:U12"/>
    <mergeCell ref="AC12:AF12"/>
    <mergeCell ref="A7:AB7"/>
    <mergeCell ref="A8:B8"/>
    <mergeCell ref="O8:P8"/>
    <mergeCell ref="A10:B10"/>
    <mergeCell ref="C10:Q10"/>
    <mergeCell ref="A11:AB11"/>
    <mergeCell ref="A15:C15"/>
    <mergeCell ref="D15:L15"/>
    <mergeCell ref="M15:N15"/>
    <mergeCell ref="O15:U15"/>
    <mergeCell ref="W15:AF15"/>
    <mergeCell ref="E18:F18"/>
    <mergeCell ref="K18:AF18"/>
    <mergeCell ref="E19:F19"/>
    <mergeCell ref="I19:AF19"/>
    <mergeCell ref="D14:K14"/>
    <mergeCell ref="L14:M14"/>
    <mergeCell ref="N14:AF14"/>
    <mergeCell ref="O28:X28"/>
    <mergeCell ref="N29:Y29"/>
    <mergeCell ref="V12:Z12"/>
    <mergeCell ref="AA13:AF13"/>
    <mergeCell ref="A13:Z13"/>
    <mergeCell ref="E20:F20"/>
    <mergeCell ref="J20:AF20"/>
    <mergeCell ref="A21:AF21"/>
    <mergeCell ref="A22:AF22"/>
    <mergeCell ref="E23:F23"/>
    <mergeCell ref="J23:N23"/>
    <mergeCell ref="O23:P23"/>
    <mergeCell ref="Q23:AF23"/>
    <mergeCell ref="C17:E17"/>
    <mergeCell ref="F17:O17"/>
    <mergeCell ref="P17:AF17"/>
  </mergeCells>
  <dataValidations count="1">
    <dataValidation type="list" allowBlank="1" showInputMessage="1" showErrorMessage="1" sqref="B14:D14">
      <formula1>"- , กรุงศรีอยุธยา จำกัด (มหาชน),กรุงไทย จำกัด (มหาชน)"</formula1>
    </dataValidation>
  </dataValidations>
  <pageMargins left="0.5" right="0.4" top="0.75" bottom="0.15748031496063" header="0.27559055118110198" footer="0.15748031496063"/>
  <pageSetup paperSize="9"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M34"/>
  <sheetViews>
    <sheetView showGridLines="0" topLeftCell="A7" zoomScaleNormal="100" zoomScaleSheetLayoutView="120" workbookViewId="0">
      <selection activeCell="AR14" sqref="AR14"/>
    </sheetView>
  </sheetViews>
  <sheetFormatPr defaultColWidth="3.28515625" defaultRowHeight="18" customHeight="1"/>
  <cols>
    <col min="1" max="3" width="3.28515625" style="1"/>
    <col min="4" max="4" width="3.28515625" style="2" customWidth="1"/>
    <col min="5" max="5" width="3.5703125" style="1" customWidth="1"/>
    <col min="6" max="6" width="2" style="1" customWidth="1"/>
    <col min="7" max="16" width="3.28515625" style="1"/>
    <col min="17" max="17" width="5.42578125" style="1" bestFit="1" customWidth="1"/>
    <col min="18" max="16384" width="3.28515625" style="1"/>
  </cols>
  <sheetData>
    <row r="1" spans="1:39" ht="9.9499999999999993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9" ht="17.10000000000000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spans="1:39" ht="21.7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9" ht="21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1:39" ht="21.75" customHeight="1">
      <c r="A5" s="4" t="s">
        <v>1</v>
      </c>
      <c r="B5" s="4"/>
      <c r="C5" s="4"/>
      <c r="D5" s="52"/>
      <c r="E5" s="52"/>
      <c r="F5" s="52"/>
      <c r="G5" s="52"/>
      <c r="H5" s="52"/>
      <c r="I5" s="52"/>
      <c r="J5" s="52"/>
      <c r="K5" s="52"/>
      <c r="L5" s="52"/>
      <c r="M5" s="52"/>
      <c r="N5" s="34" t="s">
        <v>31</v>
      </c>
      <c r="O5" s="34"/>
      <c r="P5" s="34"/>
      <c r="Q5" s="34"/>
      <c r="R5" s="34"/>
      <c r="S5" s="34"/>
      <c r="T5" s="34"/>
      <c r="U5" s="34"/>
      <c r="V5" s="34"/>
      <c r="W5" s="34"/>
      <c r="X5" s="5" t="s">
        <v>2</v>
      </c>
      <c r="Y5" s="5"/>
      <c r="Z5" s="53"/>
      <c r="AA5" s="53"/>
      <c r="AB5" s="53"/>
      <c r="AC5" s="53"/>
      <c r="AD5" s="53"/>
      <c r="AE5" s="53"/>
      <c r="AF5" s="53"/>
      <c r="AG5" s="16"/>
      <c r="AH5" s="4"/>
      <c r="AI5" s="4"/>
      <c r="AJ5" s="4"/>
      <c r="AK5" s="4"/>
      <c r="AL5" s="4"/>
      <c r="AM5" s="4"/>
    </row>
    <row r="6" spans="1:39" ht="20.25" customHeight="1">
      <c r="A6" s="6" t="s">
        <v>22</v>
      </c>
      <c r="B6" s="54" t="s">
        <v>34</v>
      </c>
      <c r="C6" s="54"/>
      <c r="D6" s="54"/>
      <c r="E6" s="18">
        <v>0</v>
      </c>
      <c r="F6" s="4" t="s">
        <v>12</v>
      </c>
      <c r="G6" s="55"/>
      <c r="H6" s="32"/>
      <c r="I6" s="32"/>
      <c r="J6" s="32"/>
      <c r="K6" s="5"/>
      <c r="L6" s="5"/>
      <c r="M6" s="5"/>
      <c r="O6" s="7" t="s">
        <v>6</v>
      </c>
      <c r="P6" s="7"/>
      <c r="Q6" s="4" t="s">
        <v>3</v>
      </c>
      <c r="R6" s="7"/>
      <c r="S6" s="7"/>
      <c r="T6" s="56"/>
      <c r="U6" s="56"/>
      <c r="V6" s="56"/>
      <c r="W6" s="56"/>
      <c r="X6" s="56"/>
      <c r="Y6" s="56"/>
      <c r="Z6" s="56"/>
      <c r="AA6" s="56"/>
      <c r="AB6" s="56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9.9499999999999993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20.25" customHeight="1">
      <c r="A8" s="32" t="s">
        <v>4</v>
      </c>
      <c r="B8" s="32"/>
      <c r="C8" s="4" t="s">
        <v>46</v>
      </c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9"/>
      <c r="P8" s="50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8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9" s="8" customFormat="1" ht="20.25" customHeight="1">
      <c r="A10" s="38" t="s">
        <v>5</v>
      </c>
      <c r="B10" s="38"/>
      <c r="C10" s="38" t="s">
        <v>42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9" ht="9.9499999999999993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21" customHeight="1">
      <c r="A12" s="4"/>
      <c r="B12" s="4"/>
      <c r="C12" s="47">
        <f>D5</f>
        <v>0</v>
      </c>
      <c r="D12" s="47"/>
      <c r="E12" s="47"/>
      <c r="F12" s="47"/>
      <c r="G12" s="47"/>
      <c r="H12" s="47"/>
      <c r="I12" s="47"/>
      <c r="J12" s="47"/>
      <c r="K12" s="47"/>
      <c r="L12" s="47"/>
      <c r="M12" s="40" t="str">
        <f>N5</f>
        <v>มหาวิทยาลัยเทคโนโลยีราชมงคลธัญบุรี</v>
      </c>
      <c r="N12" s="40"/>
      <c r="O12" s="40"/>
      <c r="P12" s="40"/>
      <c r="Q12" s="40"/>
      <c r="R12" s="40"/>
      <c r="S12" s="40"/>
      <c r="T12" s="40"/>
      <c r="U12" s="40"/>
      <c r="V12" s="40" t="s">
        <v>43</v>
      </c>
      <c r="W12" s="40"/>
      <c r="X12" s="40"/>
      <c r="Y12" s="40"/>
      <c r="Z12" s="40"/>
      <c r="AA12" s="40"/>
      <c r="AB12" s="40"/>
      <c r="AC12" s="48"/>
      <c r="AD12" s="40"/>
      <c r="AE12" s="40"/>
      <c r="AF12" s="40"/>
      <c r="AG12" s="4"/>
      <c r="AH12" s="4"/>
      <c r="AI12" s="4"/>
      <c r="AJ12" s="4"/>
      <c r="AK12" s="4"/>
      <c r="AL12" s="4"/>
      <c r="AM12" s="4"/>
    </row>
    <row r="13" spans="1:39" ht="21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4"/>
      <c r="AH13" s="4"/>
      <c r="AI13" s="4"/>
      <c r="AJ13" s="4"/>
      <c r="AK13" s="4"/>
      <c r="AL13" s="4"/>
      <c r="AM13" s="4"/>
    </row>
    <row r="14" spans="1:39" ht="21" customHeight="1">
      <c r="A14" s="4" t="s">
        <v>40</v>
      </c>
      <c r="B14" s="4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4" t="s">
        <v>41</v>
      </c>
      <c r="V14" s="4"/>
      <c r="W14" s="4"/>
      <c r="X14" s="4"/>
      <c r="Y14" s="4"/>
      <c r="AA14" s="4"/>
      <c r="AB14" s="40" t="s">
        <v>45</v>
      </c>
      <c r="AC14" s="40"/>
      <c r="AD14" s="40"/>
      <c r="AE14" s="40"/>
      <c r="AF14" s="40"/>
      <c r="AG14" s="4"/>
      <c r="AH14" s="4"/>
      <c r="AI14" s="4"/>
      <c r="AJ14" s="4"/>
      <c r="AK14" s="4"/>
      <c r="AL14" s="4"/>
      <c r="AM14" s="4"/>
    </row>
    <row r="15" spans="1:39" ht="20.25" customHeight="1">
      <c r="A15" s="1" t="s">
        <v>44</v>
      </c>
      <c r="B15" s="19"/>
      <c r="C15" s="19"/>
      <c r="D15" s="34"/>
      <c r="E15" s="34"/>
      <c r="F15" s="34"/>
      <c r="G15" s="34"/>
      <c r="H15" s="34"/>
      <c r="I15" s="34"/>
      <c r="J15" s="34"/>
      <c r="K15" s="34"/>
      <c r="L15" s="42" t="s">
        <v>16</v>
      </c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"/>
      <c r="AH15" s="4"/>
      <c r="AI15" s="4"/>
      <c r="AJ15" s="4"/>
      <c r="AK15" s="4"/>
      <c r="AL15" s="4"/>
      <c r="AM15" s="4"/>
    </row>
    <row r="16" spans="1:39" s="8" customFormat="1" ht="20.25" customHeight="1">
      <c r="A16" s="38" t="s">
        <v>9</v>
      </c>
      <c r="B16" s="38"/>
      <c r="C16" s="38"/>
      <c r="D16" s="44"/>
      <c r="E16" s="44"/>
      <c r="F16" s="44"/>
      <c r="G16" s="44"/>
      <c r="H16" s="44"/>
      <c r="I16" s="44"/>
      <c r="J16" s="44"/>
      <c r="K16" s="44"/>
      <c r="L16" s="44"/>
      <c r="M16" s="45" t="s">
        <v>13</v>
      </c>
      <c r="N16" s="45"/>
      <c r="O16" s="46"/>
      <c r="P16" s="46"/>
      <c r="Q16" s="46"/>
      <c r="R16" s="46"/>
      <c r="S16" s="46"/>
      <c r="T16" s="46"/>
      <c r="U16" s="46"/>
      <c r="W16" s="38" t="s">
        <v>14</v>
      </c>
      <c r="X16" s="38"/>
      <c r="Y16" s="38"/>
      <c r="Z16" s="38"/>
      <c r="AA16" s="38"/>
      <c r="AB16" s="38"/>
      <c r="AC16" s="38"/>
      <c r="AD16" s="38"/>
      <c r="AE16" s="38"/>
      <c r="AF16" s="38"/>
      <c r="AG16" s="17"/>
    </row>
    <row r="17" spans="1:39" ht="8.1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39" ht="20.25" customHeight="1">
      <c r="A18" s="4"/>
      <c r="B18" s="4"/>
      <c r="C18" s="32" t="s">
        <v>32</v>
      </c>
      <c r="D18" s="32"/>
      <c r="E18" s="32"/>
      <c r="F18" s="32">
        <f>D5</f>
        <v>0</v>
      </c>
      <c r="G18" s="32"/>
      <c r="H18" s="32"/>
      <c r="I18" s="32"/>
      <c r="J18" s="32"/>
      <c r="K18" s="32"/>
      <c r="L18" s="32"/>
      <c r="M18" s="32"/>
      <c r="N18" s="32"/>
      <c r="O18" s="32"/>
      <c r="P18" s="32" t="s">
        <v>47</v>
      </c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4"/>
      <c r="AH18" s="4"/>
      <c r="AI18" s="4"/>
      <c r="AJ18" s="4"/>
      <c r="AK18" s="4"/>
      <c r="AL18" s="4"/>
      <c r="AM18" s="4"/>
    </row>
    <row r="19" spans="1:39" s="8" customFormat="1" ht="20.25" customHeight="1">
      <c r="D19" s="9"/>
      <c r="E19" s="35">
        <v>1</v>
      </c>
      <c r="F19" s="35"/>
      <c r="G19" s="8" t="s">
        <v>17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</row>
    <row r="20" spans="1:39" s="8" customFormat="1" ht="20.25" customHeight="1">
      <c r="D20" s="9"/>
      <c r="E20" s="35">
        <v>2</v>
      </c>
      <c r="F20" s="35"/>
      <c r="G20" s="8" t="s">
        <v>18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</row>
    <row r="21" spans="1:39" s="8" customFormat="1" ht="20.25" customHeight="1">
      <c r="D21" s="9"/>
      <c r="E21" s="35">
        <v>3</v>
      </c>
      <c r="F21" s="35"/>
      <c r="G21" s="8" t="s">
        <v>11</v>
      </c>
      <c r="J21" s="36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17"/>
    </row>
    <row r="22" spans="1:39" s="8" customFormat="1" ht="20.25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17"/>
    </row>
    <row r="23" spans="1:39" s="8" customFormat="1" ht="20.2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17"/>
    </row>
    <row r="24" spans="1:39" ht="20.25" customHeight="1">
      <c r="A24" s="4"/>
      <c r="B24" s="4"/>
      <c r="C24" s="4"/>
      <c r="D24" s="6"/>
      <c r="E24" s="35">
        <v>4</v>
      </c>
      <c r="F24" s="35"/>
      <c r="G24" s="4" t="s">
        <v>10</v>
      </c>
      <c r="H24" s="4"/>
      <c r="I24" s="4"/>
      <c r="J24" s="39">
        <v>0</v>
      </c>
      <c r="K24" s="39"/>
      <c r="L24" s="39"/>
      <c r="M24" s="39"/>
      <c r="N24" s="39"/>
      <c r="O24" s="40" t="s">
        <v>7</v>
      </c>
      <c r="P24" s="40"/>
      <c r="Q24" s="41" t="str">
        <f>"("&amp;BAHTTEXT(J24)&amp;")"</f>
        <v>(ศูนย์บาทถ้วน)</v>
      </c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"/>
      <c r="AH24" s="4"/>
      <c r="AI24" s="4"/>
      <c r="AJ24" s="4"/>
      <c r="AK24" s="4"/>
      <c r="AL24" s="4"/>
      <c r="AM24" s="4"/>
    </row>
    <row r="25" spans="1:39" ht="20.25" customHeight="1">
      <c r="A25" s="4"/>
      <c r="B25" s="4"/>
      <c r="C25" s="4"/>
      <c r="D25" s="6"/>
      <c r="E25" s="4" t="s">
        <v>39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ht="20.25" customHeight="1">
      <c r="A26" s="4"/>
      <c r="B26" s="4"/>
      <c r="C26" s="4"/>
      <c r="D26" s="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ht="20.25" customHeight="1">
      <c r="A27" s="4"/>
      <c r="B27" s="4"/>
      <c r="C27" s="4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ht="18" customHeight="1">
      <c r="A28" s="4"/>
      <c r="B28" s="4"/>
      <c r="C28" s="4"/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8" customFormat="1" ht="18" customHeight="1">
      <c r="N29" s="15" t="s">
        <v>19</v>
      </c>
      <c r="O29" s="31" t="s">
        <v>6</v>
      </c>
      <c r="P29" s="31"/>
      <c r="Q29" s="31"/>
      <c r="R29" s="31"/>
      <c r="S29" s="31"/>
      <c r="T29" s="31"/>
      <c r="U29" s="31"/>
      <c r="V29" s="31"/>
      <c r="W29" s="31"/>
      <c r="X29" s="31"/>
      <c r="Y29" s="9" t="s">
        <v>8</v>
      </c>
    </row>
    <row r="30" spans="1:39" s="8" customFormat="1" ht="24" customHeight="1">
      <c r="N30" s="31" t="s">
        <v>20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39" ht="18" customHeight="1">
      <c r="A31" s="4"/>
      <c r="B31" s="4"/>
      <c r="C31" s="4"/>
      <c r="D31" s="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18" customHeight="1">
      <c r="A32" s="4"/>
      <c r="B32" s="4"/>
      <c r="C32" s="4"/>
      <c r="D32" s="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18" customHeight="1">
      <c r="A33" s="4"/>
      <c r="B33" s="4"/>
      <c r="C33" s="4"/>
      <c r="D33" s="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18" customHeight="1">
      <c r="A34" s="4"/>
      <c r="B34" s="4"/>
      <c r="C34" s="4"/>
      <c r="D34" s="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</sheetData>
  <mergeCells count="45">
    <mergeCell ref="O29:X29"/>
    <mergeCell ref="N30:Y30"/>
    <mergeCell ref="F18:O18"/>
    <mergeCell ref="P18:AF18"/>
    <mergeCell ref="E24:F24"/>
    <mergeCell ref="J24:N24"/>
    <mergeCell ref="O24:P24"/>
    <mergeCell ref="Q24:AF24"/>
    <mergeCell ref="E20:F20"/>
    <mergeCell ref="I20:AF20"/>
    <mergeCell ref="E21:F21"/>
    <mergeCell ref="J21:AF21"/>
    <mergeCell ref="A22:AF22"/>
    <mergeCell ref="A23:AF23"/>
    <mergeCell ref="C18:E18"/>
    <mergeCell ref="E19:F19"/>
    <mergeCell ref="K19:AF19"/>
    <mergeCell ref="A16:C16"/>
    <mergeCell ref="D16:L16"/>
    <mergeCell ref="M16:N16"/>
    <mergeCell ref="O16:U16"/>
    <mergeCell ref="W16:AF16"/>
    <mergeCell ref="C14:T14"/>
    <mergeCell ref="AB14:AF14"/>
    <mergeCell ref="D15:K15"/>
    <mergeCell ref="L15:M15"/>
    <mergeCell ref="N15:AF15"/>
    <mergeCell ref="C12:L12"/>
    <mergeCell ref="M12:U12"/>
    <mergeCell ref="V12:AB12"/>
    <mergeCell ref="AC12:AF12"/>
    <mergeCell ref="A13:AF13"/>
    <mergeCell ref="A11:AB11"/>
    <mergeCell ref="A1:AG4"/>
    <mergeCell ref="D5:M5"/>
    <mergeCell ref="N5:W5"/>
    <mergeCell ref="Z5:AF5"/>
    <mergeCell ref="B6:D6"/>
    <mergeCell ref="G6:J6"/>
    <mergeCell ref="T6:AB6"/>
    <mergeCell ref="A7:AB7"/>
    <mergeCell ref="A8:B8"/>
    <mergeCell ref="O8:P8"/>
    <mergeCell ref="A10:B10"/>
    <mergeCell ref="C10:Q10"/>
  </mergeCells>
  <dataValidations count="1">
    <dataValidation type="list" allowBlank="1" showInputMessage="1" showErrorMessage="1" sqref="B15:D15">
      <formula1>"- , กรุงศรีอยุธยา จำกัด (มหาชน),กรุงไทย จำกัด (มหาชน)"</formula1>
    </dataValidation>
  </dataValidations>
  <pageMargins left="0.5" right="0.4" top="0.75" bottom="0.15748031496063" header="0.27559055118110198" footer="0.15748031496063"/>
  <pageSetup paperSize="9" scale="8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M50"/>
  <sheetViews>
    <sheetView showGridLines="0" topLeftCell="A25" zoomScaleNormal="100" zoomScaleSheetLayoutView="120" workbookViewId="0">
      <selection activeCell="AK32" sqref="AK32"/>
    </sheetView>
  </sheetViews>
  <sheetFormatPr defaultColWidth="3.28515625" defaultRowHeight="18" customHeight="1"/>
  <cols>
    <col min="1" max="3" width="3.28515625" style="1"/>
    <col min="4" max="4" width="3.28515625" style="2" customWidth="1"/>
    <col min="5" max="5" width="3.5703125" style="1" customWidth="1"/>
    <col min="6" max="6" width="2" style="1" customWidth="1"/>
    <col min="7" max="16" width="3.28515625" style="1"/>
    <col min="17" max="17" width="5.42578125" style="1" bestFit="1" customWidth="1"/>
    <col min="18" max="16384" width="3.28515625" style="1"/>
  </cols>
  <sheetData>
    <row r="1" spans="1:39" ht="9.9499999999999993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9" ht="17.10000000000000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spans="1:39" ht="21.7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9" ht="21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1:39" ht="21.75" customHeight="1">
      <c r="A5" s="4" t="s">
        <v>1</v>
      </c>
      <c r="B5" s="4"/>
      <c r="C5" s="4"/>
      <c r="D5" s="52"/>
      <c r="E5" s="52"/>
      <c r="F5" s="52"/>
      <c r="G5" s="52"/>
      <c r="H5" s="52"/>
      <c r="I5" s="52"/>
      <c r="J5" s="52"/>
      <c r="K5" s="52"/>
      <c r="L5" s="52"/>
      <c r="M5" s="52"/>
      <c r="N5" s="34" t="s">
        <v>31</v>
      </c>
      <c r="O5" s="34"/>
      <c r="P5" s="34"/>
      <c r="Q5" s="34"/>
      <c r="R5" s="34"/>
      <c r="S5" s="34"/>
      <c r="T5" s="34"/>
      <c r="U5" s="34"/>
      <c r="V5" s="34"/>
      <c r="W5" s="34"/>
      <c r="X5" s="5" t="s">
        <v>2</v>
      </c>
      <c r="Y5" s="5"/>
      <c r="Z5" s="53"/>
      <c r="AA5" s="53"/>
      <c r="AB5" s="53"/>
      <c r="AC5" s="53"/>
      <c r="AD5" s="53"/>
      <c r="AE5" s="53"/>
      <c r="AF5" s="53"/>
      <c r="AG5" s="16"/>
      <c r="AH5" s="4"/>
      <c r="AI5" s="4"/>
      <c r="AJ5" s="4"/>
      <c r="AK5" s="4"/>
      <c r="AL5" s="4"/>
      <c r="AM5" s="4"/>
    </row>
    <row r="6" spans="1:39" ht="20.25" customHeight="1">
      <c r="A6" s="6" t="s">
        <v>22</v>
      </c>
      <c r="B6" s="54" t="s">
        <v>34</v>
      </c>
      <c r="C6" s="54"/>
      <c r="D6" s="54"/>
      <c r="E6" s="18">
        <v>0</v>
      </c>
      <c r="F6" s="4" t="s">
        <v>12</v>
      </c>
      <c r="G6" s="55"/>
      <c r="H6" s="32"/>
      <c r="I6" s="32"/>
      <c r="J6" s="32"/>
      <c r="K6" s="5"/>
      <c r="L6" s="5"/>
      <c r="M6" s="5"/>
      <c r="O6" s="7" t="s">
        <v>6</v>
      </c>
      <c r="P6" s="7"/>
      <c r="Q6" s="4" t="s">
        <v>3</v>
      </c>
      <c r="R6" s="7"/>
      <c r="S6" s="7"/>
      <c r="T6" s="56"/>
      <c r="U6" s="56"/>
      <c r="V6" s="56"/>
      <c r="W6" s="56"/>
      <c r="X6" s="56"/>
      <c r="Y6" s="56"/>
      <c r="Z6" s="56"/>
      <c r="AA6" s="56"/>
      <c r="AB6" s="56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9.9499999999999993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20.25" customHeight="1">
      <c r="A8" s="32" t="s">
        <v>4</v>
      </c>
      <c r="B8" s="32"/>
      <c r="C8" s="6" t="s">
        <v>54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0"/>
      <c r="P8" s="9"/>
      <c r="Q8" s="6"/>
      <c r="R8" s="24">
        <v>0</v>
      </c>
      <c r="S8" s="2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8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9" s="8" customFormat="1" ht="20.25" customHeight="1">
      <c r="A10" s="38" t="s">
        <v>5</v>
      </c>
      <c r="B10" s="38"/>
      <c r="C10" s="38" t="s">
        <v>42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9" ht="9.9499999999999993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20.25" customHeight="1">
      <c r="A12" s="4"/>
      <c r="B12" s="4"/>
      <c r="C12" s="47">
        <f>D5</f>
        <v>0</v>
      </c>
      <c r="D12" s="47"/>
      <c r="E12" s="47"/>
      <c r="F12" s="47"/>
      <c r="G12" s="47"/>
      <c r="H12" s="47"/>
      <c r="I12" s="47"/>
      <c r="J12" s="47"/>
      <c r="K12" s="47"/>
      <c r="L12" s="47"/>
      <c r="M12" s="40" t="str">
        <f>N5</f>
        <v>มหาวิทยาลัยเทคโนโลยีราชมงคลธัญบุรี</v>
      </c>
      <c r="N12" s="40"/>
      <c r="O12" s="40"/>
      <c r="P12" s="40"/>
      <c r="Q12" s="40"/>
      <c r="R12" s="40"/>
      <c r="S12" s="40"/>
      <c r="T12" s="40"/>
      <c r="U12" s="40"/>
      <c r="V12" s="40" t="s">
        <v>43</v>
      </c>
      <c r="W12" s="40"/>
      <c r="X12" s="40"/>
      <c r="Y12" s="40"/>
      <c r="Z12" s="40"/>
      <c r="AA12" s="40"/>
      <c r="AB12" s="40"/>
      <c r="AC12" s="48"/>
      <c r="AD12" s="40"/>
      <c r="AE12" s="40"/>
      <c r="AF12" s="40"/>
      <c r="AG12" s="4"/>
      <c r="AH12" s="4"/>
      <c r="AI12" s="4"/>
      <c r="AJ12" s="4"/>
      <c r="AK12" s="4"/>
      <c r="AL12" s="4"/>
      <c r="AM12" s="4"/>
    </row>
    <row r="13" spans="1:39" ht="20.2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4"/>
      <c r="AH13" s="4"/>
      <c r="AI13" s="4"/>
      <c r="AJ13" s="4"/>
      <c r="AK13" s="4"/>
      <c r="AL13" s="4"/>
      <c r="AM13" s="4"/>
    </row>
    <row r="14" spans="1:39" ht="20.25" customHeight="1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4"/>
      <c r="AH14" s="4"/>
      <c r="AI14" s="4"/>
      <c r="AJ14" s="4"/>
      <c r="AK14" s="4"/>
      <c r="AL14" s="4"/>
      <c r="AM14" s="4"/>
    </row>
    <row r="15" spans="1:39" ht="20.25" customHeight="1">
      <c r="A15" s="4" t="s">
        <v>40</v>
      </c>
      <c r="B15" s="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22" t="s">
        <v>41</v>
      </c>
      <c r="V15" s="22"/>
      <c r="W15" s="22"/>
      <c r="X15" s="22"/>
      <c r="Y15" s="22"/>
      <c r="Z15" s="23"/>
      <c r="AA15" s="22"/>
      <c r="AB15" s="62" t="s">
        <v>45</v>
      </c>
      <c r="AC15" s="62"/>
      <c r="AD15" s="62"/>
      <c r="AE15" s="62"/>
      <c r="AF15" s="62"/>
      <c r="AG15" s="4"/>
      <c r="AH15" s="4"/>
      <c r="AI15" s="4"/>
      <c r="AJ15" s="4"/>
      <c r="AK15" s="4"/>
      <c r="AL15" s="4"/>
      <c r="AM15" s="4"/>
    </row>
    <row r="16" spans="1:39" ht="20.25" customHeight="1">
      <c r="A16" s="1" t="s">
        <v>44</v>
      </c>
      <c r="B16" s="19"/>
      <c r="C16" s="19"/>
      <c r="D16" s="34" t="s">
        <v>15</v>
      </c>
      <c r="E16" s="34"/>
      <c r="F16" s="34"/>
      <c r="G16" s="34"/>
      <c r="H16" s="34"/>
      <c r="I16" s="34"/>
      <c r="J16" s="34"/>
      <c r="K16" s="34"/>
      <c r="L16" s="42" t="s">
        <v>16</v>
      </c>
      <c r="M16" s="42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"/>
      <c r="AH16" s="4"/>
      <c r="AI16" s="4"/>
      <c r="AJ16" s="4"/>
      <c r="AK16" s="4"/>
      <c r="AL16" s="4"/>
      <c r="AM16" s="4"/>
    </row>
    <row r="17" spans="1:39" s="8" customFormat="1" ht="20.25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17"/>
    </row>
    <row r="18" spans="1:39" s="8" customFormat="1" ht="20.25" customHeight="1">
      <c r="A18" s="38" t="s">
        <v>9</v>
      </c>
      <c r="B18" s="38"/>
      <c r="C18" s="38"/>
      <c r="D18" s="44"/>
      <c r="E18" s="44"/>
      <c r="F18" s="44"/>
      <c r="G18" s="44"/>
      <c r="H18" s="44"/>
      <c r="I18" s="44"/>
      <c r="J18" s="44"/>
      <c r="K18" s="44"/>
      <c r="L18" s="44"/>
      <c r="M18" s="45" t="s">
        <v>13</v>
      </c>
      <c r="N18" s="45"/>
      <c r="O18" s="46"/>
      <c r="P18" s="46"/>
      <c r="Q18" s="46"/>
      <c r="R18" s="46"/>
      <c r="S18" s="46"/>
      <c r="T18" s="46"/>
      <c r="U18" s="46"/>
      <c r="W18" s="38" t="s">
        <v>14</v>
      </c>
      <c r="X18" s="38"/>
      <c r="Y18" s="38"/>
      <c r="Z18" s="38"/>
      <c r="AA18" s="38"/>
      <c r="AB18" s="38"/>
      <c r="AC18" s="38"/>
      <c r="AD18" s="38"/>
      <c r="AE18" s="38"/>
      <c r="AF18" s="38"/>
      <c r="AG18" s="17"/>
    </row>
    <row r="19" spans="1:39" ht="8.1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39" ht="20.25" customHeight="1">
      <c r="A20" s="4"/>
      <c r="B20" s="4"/>
      <c r="C20" s="32" t="s">
        <v>32</v>
      </c>
      <c r="D20" s="32"/>
      <c r="E20" s="32"/>
      <c r="F20" s="40">
        <f>D5</f>
        <v>0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32" t="s">
        <v>33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4"/>
      <c r="AH20" s="4"/>
      <c r="AI20" s="4"/>
      <c r="AJ20" s="4"/>
      <c r="AK20" s="4"/>
      <c r="AL20" s="4"/>
      <c r="AM20" s="4"/>
    </row>
    <row r="21" spans="1:39" s="8" customFormat="1" ht="20.25" customHeight="1">
      <c r="C21" s="10">
        <v>1</v>
      </c>
      <c r="E21" s="8" t="s">
        <v>35</v>
      </c>
      <c r="L21" s="12">
        <f>R8</f>
        <v>0</v>
      </c>
      <c r="M21" s="12"/>
      <c r="N21" s="50" t="s">
        <v>23</v>
      </c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</row>
    <row r="22" spans="1:39" s="8" customFormat="1" ht="20.25" customHeight="1">
      <c r="D22" s="9"/>
      <c r="E22" s="59">
        <v>1.1000000000000001</v>
      </c>
      <c r="F22" s="59"/>
      <c r="G22" s="8" t="s">
        <v>17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</row>
    <row r="23" spans="1:39" s="8" customFormat="1" ht="20.25" customHeight="1">
      <c r="D23" s="9"/>
      <c r="E23" s="59">
        <v>1.2</v>
      </c>
      <c r="F23" s="59"/>
      <c r="G23" s="8" t="s">
        <v>18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</row>
    <row r="24" spans="1:39" s="8" customFormat="1" ht="20.25" customHeight="1">
      <c r="D24" s="9"/>
      <c r="E24" s="59">
        <v>1.3</v>
      </c>
      <c r="F24" s="59"/>
      <c r="G24" s="8" t="s">
        <v>11</v>
      </c>
      <c r="J24" s="3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17"/>
    </row>
    <row r="25" spans="1:39" s="8" customFormat="1" ht="20.25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17"/>
    </row>
    <row r="26" spans="1:39" s="8" customFormat="1" ht="20.2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17"/>
    </row>
    <row r="27" spans="1:39" ht="20.25" customHeight="1">
      <c r="A27" s="4"/>
      <c r="B27" s="4"/>
      <c r="C27" s="4"/>
      <c r="D27" s="6"/>
      <c r="E27" s="59">
        <v>1.4</v>
      </c>
      <c r="F27" s="59"/>
      <c r="G27" s="4" t="s">
        <v>10</v>
      </c>
      <c r="H27" s="4"/>
      <c r="I27" s="4"/>
      <c r="J27" s="39">
        <v>0</v>
      </c>
      <c r="K27" s="39"/>
      <c r="L27" s="39"/>
      <c r="M27" s="39"/>
      <c r="N27" s="39"/>
      <c r="O27" s="40" t="s">
        <v>7</v>
      </c>
      <c r="P27" s="40"/>
      <c r="Q27" s="41" t="str">
        <f>"("&amp;BAHTTEXT(J27)&amp;")"</f>
        <v>(ศูนย์บาทถ้วน)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"/>
      <c r="AH27" s="4"/>
      <c r="AI27" s="4"/>
      <c r="AJ27" s="4"/>
      <c r="AK27" s="4"/>
      <c r="AL27" s="4"/>
      <c r="AM27" s="4"/>
    </row>
    <row r="28" spans="1:39" s="8" customFormat="1" ht="20.25" customHeight="1">
      <c r="C28" s="10">
        <v>2</v>
      </c>
      <c r="D28" s="9"/>
      <c r="E28" s="8" t="s">
        <v>36</v>
      </c>
      <c r="K28" s="65">
        <f>R8</f>
        <v>0</v>
      </c>
      <c r="L28" s="65"/>
      <c r="M28" s="8" t="s">
        <v>10</v>
      </c>
      <c r="P28" s="66">
        <f>J27</f>
        <v>0</v>
      </c>
      <c r="Q28" s="45"/>
      <c r="R28" s="45"/>
      <c r="S28" s="45"/>
      <c r="T28" s="31" t="s">
        <v>7</v>
      </c>
      <c r="U28" s="31"/>
      <c r="V28" s="38" t="str">
        <f>"  ("&amp;BAHTTEXT(P28)&amp; ")"</f>
        <v xml:space="preserve">  (ศูนย์บาทถ้วน)</v>
      </c>
      <c r="W28" s="38"/>
      <c r="X28" s="38"/>
      <c r="Y28" s="38"/>
      <c r="Z28" s="38"/>
      <c r="AA28" s="38"/>
      <c r="AB28" s="38"/>
      <c r="AC28" s="38"/>
      <c r="AD28" s="38"/>
      <c r="AE28" s="38"/>
      <c r="AF28" s="38"/>
    </row>
    <row r="29" spans="1:39" s="8" customFormat="1" ht="21" customHeight="1">
      <c r="A29" s="9" t="s">
        <v>30</v>
      </c>
      <c r="B29" s="9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39" ht="20.25" customHeight="1">
      <c r="A30" s="4"/>
      <c r="B30" s="4"/>
      <c r="C30" s="4"/>
      <c r="D30" s="6"/>
      <c r="E30" s="4" t="s">
        <v>37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63">
        <v>0</v>
      </c>
      <c r="U30" s="63"/>
      <c r="V30" s="63"/>
      <c r="W30" s="63"/>
      <c r="X30" s="63"/>
      <c r="Y30" s="40" t="s">
        <v>7</v>
      </c>
      <c r="Z30" s="40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ht="20.25" customHeight="1">
      <c r="A31" s="4"/>
      <c r="B31" s="4"/>
      <c r="C31" s="4"/>
      <c r="D31" s="6"/>
      <c r="E31" s="4" t="s">
        <v>24</v>
      </c>
      <c r="F31" s="4"/>
      <c r="G31" s="4" t="s">
        <v>25</v>
      </c>
      <c r="H31" s="4"/>
      <c r="I31" s="4"/>
      <c r="J31" s="4"/>
      <c r="K31" s="4"/>
      <c r="L31" s="4"/>
      <c r="M31" s="64">
        <v>0.3</v>
      </c>
      <c r="N31" s="64"/>
      <c r="O31" s="4"/>
      <c r="P31" s="4"/>
      <c r="Q31" s="4"/>
      <c r="R31" s="4"/>
      <c r="S31" s="4"/>
      <c r="T31" s="63">
        <f>$T$30*M31</f>
        <v>0</v>
      </c>
      <c r="U31" s="63"/>
      <c r="V31" s="63"/>
      <c r="W31" s="63"/>
      <c r="X31" s="63"/>
      <c r="Y31" s="40" t="s">
        <v>7</v>
      </c>
      <c r="Z31" s="40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20.25" customHeight="1">
      <c r="A32" s="4"/>
      <c r="B32" s="4"/>
      <c r="C32" s="4"/>
      <c r="D32" s="6"/>
      <c r="E32" s="4"/>
      <c r="F32" s="4"/>
      <c r="G32" s="4" t="s">
        <v>26</v>
      </c>
      <c r="H32" s="4"/>
      <c r="I32" s="4"/>
      <c r="J32" s="4"/>
      <c r="K32" s="4"/>
      <c r="L32" s="4"/>
      <c r="M32" s="64">
        <v>0.5</v>
      </c>
      <c r="N32" s="64"/>
      <c r="O32" s="4"/>
      <c r="P32" s="4"/>
      <c r="Q32" s="4"/>
      <c r="R32" s="4"/>
      <c r="S32" s="4"/>
      <c r="T32" s="63">
        <f>$T$30*M32</f>
        <v>0</v>
      </c>
      <c r="U32" s="63"/>
      <c r="V32" s="63"/>
      <c r="W32" s="63"/>
      <c r="X32" s="63"/>
      <c r="Y32" s="40" t="s">
        <v>7</v>
      </c>
      <c r="Z32" s="40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20.25" customHeight="1">
      <c r="A33" s="4"/>
      <c r="B33" s="4"/>
      <c r="C33" s="4"/>
      <c r="D33" s="6"/>
      <c r="E33" s="4"/>
      <c r="F33" s="4"/>
      <c r="G33" s="4" t="s">
        <v>27</v>
      </c>
      <c r="H33" s="4"/>
      <c r="I33" s="4"/>
      <c r="J33" s="4"/>
      <c r="K33" s="4"/>
      <c r="L33" s="4"/>
      <c r="M33" s="64">
        <v>0.1</v>
      </c>
      <c r="N33" s="64"/>
      <c r="O33" s="4"/>
      <c r="P33" s="4"/>
      <c r="Q33" s="4"/>
      <c r="R33" s="4"/>
      <c r="S33" s="4"/>
      <c r="T33" s="63">
        <f>$T$30*M33</f>
        <v>0</v>
      </c>
      <c r="U33" s="63"/>
      <c r="V33" s="63"/>
      <c r="W33" s="63"/>
      <c r="X33" s="63"/>
      <c r="Y33" s="40" t="s">
        <v>7</v>
      </c>
      <c r="Z33" s="40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20.25" customHeight="1">
      <c r="A34" s="4"/>
      <c r="B34" s="4"/>
      <c r="C34" s="4"/>
      <c r="D34" s="6"/>
      <c r="E34" s="4"/>
      <c r="F34" s="4"/>
      <c r="G34" s="4" t="s">
        <v>38</v>
      </c>
      <c r="H34" s="4"/>
      <c r="I34" s="4"/>
      <c r="J34" s="4"/>
      <c r="K34" s="4"/>
      <c r="L34" s="4"/>
      <c r="M34" s="64">
        <v>0.1</v>
      </c>
      <c r="N34" s="64"/>
      <c r="O34" s="4"/>
      <c r="P34" s="4"/>
      <c r="Q34" s="4"/>
      <c r="R34" s="4"/>
      <c r="S34" s="4"/>
      <c r="T34" s="63">
        <f>$T$30*M34</f>
        <v>0</v>
      </c>
      <c r="U34" s="63"/>
      <c r="V34" s="63"/>
      <c r="W34" s="63"/>
      <c r="X34" s="63"/>
      <c r="Y34" s="40" t="s">
        <v>7</v>
      </c>
      <c r="Z34" s="40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ht="20.25" customHeight="1">
      <c r="A35" s="4" t="s">
        <v>28</v>
      </c>
      <c r="B35" s="4"/>
      <c r="C35" s="4"/>
      <c r="D35" s="6"/>
      <c r="E35" s="4"/>
      <c r="F35" s="4"/>
      <c r="G35" s="13">
        <f>K28</f>
        <v>0</v>
      </c>
      <c r="H35" s="4"/>
      <c r="I35" s="4" t="s">
        <v>29</v>
      </c>
      <c r="J35" s="4"/>
      <c r="K35" s="4"/>
      <c r="L35" s="4"/>
      <c r="M35" s="63">
        <f>J27-T30</f>
        <v>0</v>
      </c>
      <c r="N35" s="63"/>
      <c r="O35" s="63"/>
      <c r="P35" s="63"/>
      <c r="Q35" s="63"/>
      <c r="R35" s="40" t="s">
        <v>7</v>
      </c>
      <c r="S35" s="40"/>
      <c r="T35" s="4" t="str">
        <f>"  ("&amp;BAHTTEXT(M35)&amp; ")"</f>
        <v xml:space="preserve">  (ศูนย์บาทถ้วน)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8" customFormat="1" ht="21" customHeight="1">
      <c r="A36" s="50" t="s">
        <v>21</v>
      </c>
      <c r="B36" s="50"/>
      <c r="C36" s="50"/>
      <c r="D36" s="50"/>
      <c r="E36" s="50"/>
      <c r="F36" s="50"/>
      <c r="G36" s="50"/>
      <c r="H36" s="50"/>
      <c r="I36" s="58" t="s">
        <v>6</v>
      </c>
      <c r="J36" s="58"/>
      <c r="K36" s="58"/>
      <c r="L36" s="58"/>
      <c r="M36" s="58"/>
      <c r="N36" s="58"/>
      <c r="O36" s="58"/>
      <c r="P36" s="8" t="s">
        <v>6</v>
      </c>
      <c r="Q36" s="31" t="s">
        <v>16</v>
      </c>
      <c r="R36" s="31"/>
      <c r="S36" s="31" t="s">
        <v>6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</row>
    <row r="37" spans="1:39" s="8" customFormat="1" ht="21" customHeight="1">
      <c r="A37" s="50" t="s">
        <v>6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8" t="s">
        <v>9</v>
      </c>
      <c r="U37" s="9"/>
      <c r="V37" s="9"/>
      <c r="Y37" s="9"/>
      <c r="Z37" s="9"/>
      <c r="AA37" s="9"/>
      <c r="AB37" s="9"/>
      <c r="AC37" s="9"/>
      <c r="AD37" s="9"/>
      <c r="AE37" s="9"/>
      <c r="AF37" s="9"/>
    </row>
    <row r="38" spans="1:39" s="8" customFormat="1" ht="21" customHeight="1">
      <c r="A38" s="57" t="s">
        <v>60</v>
      </c>
      <c r="B38" s="57"/>
      <c r="C38" s="57"/>
      <c r="D38" s="57"/>
      <c r="E38" s="57"/>
      <c r="F38" s="57"/>
      <c r="G38" s="57"/>
      <c r="H38" s="57"/>
      <c r="I38" s="57"/>
      <c r="J38" s="21"/>
      <c r="K38" s="21"/>
      <c r="L38" s="21"/>
      <c r="M38" s="21"/>
      <c r="N38" s="21"/>
      <c r="O38" s="21"/>
      <c r="P38" s="8" t="s">
        <v>6</v>
      </c>
      <c r="X38" s="8" t="s">
        <v>9</v>
      </c>
      <c r="AA38" s="31"/>
      <c r="AB38" s="31"/>
      <c r="AC38" s="31"/>
      <c r="AD38" s="31"/>
      <c r="AE38" s="31"/>
      <c r="AF38" s="31"/>
    </row>
    <row r="39" spans="1:39" s="8" customFormat="1" ht="21" customHeight="1">
      <c r="A39" s="57" t="s">
        <v>61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U39" s="9"/>
      <c r="X39" s="8" t="s">
        <v>9</v>
      </c>
      <c r="Y39" s="9"/>
      <c r="Z39" s="9"/>
      <c r="AA39" s="31"/>
      <c r="AB39" s="31"/>
      <c r="AC39" s="31"/>
      <c r="AD39" s="31"/>
      <c r="AE39" s="31"/>
      <c r="AF39" s="31"/>
    </row>
    <row r="40" spans="1:39" ht="1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39" ht="20.25" customHeight="1">
      <c r="A41" s="4"/>
      <c r="B41" s="4"/>
      <c r="C41" s="4"/>
      <c r="D41" s="6"/>
      <c r="E41" s="4" t="s">
        <v>39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ht="20.25" customHeight="1">
      <c r="A42" s="4"/>
      <c r="B42" s="4"/>
      <c r="C42" s="4"/>
      <c r="D42" s="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ht="20.25" customHeight="1">
      <c r="A43" s="4"/>
      <c r="B43" s="4"/>
      <c r="C43" s="4"/>
      <c r="D43" s="6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ht="18" customHeight="1">
      <c r="A44" s="4"/>
      <c r="B44" s="4"/>
      <c r="C44" s="4"/>
      <c r="D44" s="6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8" customFormat="1" ht="18" customHeight="1">
      <c r="N45" s="15" t="s">
        <v>19</v>
      </c>
      <c r="O45" s="31" t="s">
        <v>6</v>
      </c>
      <c r="P45" s="31"/>
      <c r="Q45" s="31"/>
      <c r="R45" s="31"/>
      <c r="S45" s="31"/>
      <c r="T45" s="31"/>
      <c r="U45" s="31"/>
      <c r="V45" s="31"/>
      <c r="W45" s="31"/>
      <c r="X45" s="31"/>
      <c r="Y45" s="9" t="s">
        <v>8</v>
      </c>
    </row>
    <row r="46" spans="1:39" s="8" customFormat="1" ht="24" customHeight="1">
      <c r="N46" s="31" t="s">
        <v>20</v>
      </c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39" ht="18" customHeight="1">
      <c r="A47" s="4"/>
      <c r="B47" s="4"/>
      <c r="C47" s="4"/>
      <c r="D47" s="6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ht="18" customHeight="1">
      <c r="A48" s="4"/>
      <c r="B48" s="4"/>
      <c r="C48" s="4"/>
      <c r="D48" s="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ht="18" customHeight="1">
      <c r="A49" s="4"/>
      <c r="B49" s="4"/>
      <c r="C49" s="4"/>
      <c r="D49" s="6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ht="18" customHeight="1">
      <c r="A50" s="4"/>
      <c r="B50" s="4"/>
      <c r="C50" s="4"/>
      <c r="D50" s="6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</sheetData>
  <mergeCells count="76">
    <mergeCell ref="Y30:Z30"/>
    <mergeCell ref="Y31:Z31"/>
    <mergeCell ref="M31:N31"/>
    <mergeCell ref="Q27:AF27"/>
    <mergeCell ref="T28:U28"/>
    <mergeCell ref="V28:AF28"/>
    <mergeCell ref="O27:P27"/>
    <mergeCell ref="K28:L28"/>
    <mergeCell ref="P28:S28"/>
    <mergeCell ref="T31:X31"/>
    <mergeCell ref="T32:X32"/>
    <mergeCell ref="T33:X33"/>
    <mergeCell ref="T30:X30"/>
    <mergeCell ref="A1:AG4"/>
    <mergeCell ref="G6:J6"/>
    <mergeCell ref="T6:AB6"/>
    <mergeCell ref="C12:L12"/>
    <mergeCell ref="B6:D6"/>
    <mergeCell ref="D5:M5"/>
    <mergeCell ref="N5:W5"/>
    <mergeCell ref="Z5:AF5"/>
    <mergeCell ref="A7:AB7"/>
    <mergeCell ref="A8:B8"/>
    <mergeCell ref="O45:X45"/>
    <mergeCell ref="N46:Y46"/>
    <mergeCell ref="T34:X34"/>
    <mergeCell ref="M32:N32"/>
    <mergeCell ref="M33:N33"/>
    <mergeCell ref="M34:N34"/>
    <mergeCell ref="Y33:Z33"/>
    <mergeCell ref="Y34:Z34"/>
    <mergeCell ref="Y32:Z32"/>
    <mergeCell ref="M35:Q35"/>
    <mergeCell ref="R35:S35"/>
    <mergeCell ref="A13:AF13"/>
    <mergeCell ref="A14:AF14"/>
    <mergeCell ref="K22:AF22"/>
    <mergeCell ref="A10:B10"/>
    <mergeCell ref="C10:Q10"/>
    <mergeCell ref="A11:AB11"/>
    <mergeCell ref="M12:U12"/>
    <mergeCell ref="C15:T15"/>
    <mergeCell ref="A17:AF17"/>
    <mergeCell ref="AB15:AF15"/>
    <mergeCell ref="N21:AF21"/>
    <mergeCell ref="V12:AB12"/>
    <mergeCell ref="AC12:AF12"/>
    <mergeCell ref="D16:K16"/>
    <mergeCell ref="L16:M16"/>
    <mergeCell ref="N16:AF16"/>
    <mergeCell ref="A18:C18"/>
    <mergeCell ref="D18:L18"/>
    <mergeCell ref="M18:N18"/>
    <mergeCell ref="O18:U18"/>
    <mergeCell ref="W18:AF18"/>
    <mergeCell ref="Q20:AF20"/>
    <mergeCell ref="F20:P20"/>
    <mergeCell ref="C20:E20"/>
    <mergeCell ref="I23:AF23"/>
    <mergeCell ref="J24:AF24"/>
    <mergeCell ref="E27:F27"/>
    <mergeCell ref="J27:N27"/>
    <mergeCell ref="A25:AF25"/>
    <mergeCell ref="A26:AF26"/>
    <mergeCell ref="E22:F22"/>
    <mergeCell ref="E23:F23"/>
    <mergeCell ref="E24:F24"/>
    <mergeCell ref="A38:I38"/>
    <mergeCell ref="AA38:AF38"/>
    <mergeCell ref="A39:M39"/>
    <mergeCell ref="AA39:AF39"/>
    <mergeCell ref="A36:H36"/>
    <mergeCell ref="I36:O36"/>
    <mergeCell ref="Q36:R36"/>
    <mergeCell ref="S36:AF36"/>
    <mergeCell ref="A37:Q37"/>
  </mergeCells>
  <dataValidations count="1">
    <dataValidation type="list" allowBlank="1" showInputMessage="1" showErrorMessage="1" sqref="B16:D16">
      <formula1>"- , กรุงศรีอยุธยา จำกัด (มหาชน),กรุงไทย จำกัด (มหาชน)"</formula1>
    </dataValidation>
  </dataValidations>
  <pageMargins left="0.5" right="0.4" top="0.75" bottom="0.15748031496063" header="0.27559055118110198" footer="0.15748031496063"/>
  <pageSetup paperSize="9" scale="87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M49"/>
  <sheetViews>
    <sheetView showGridLines="0" topLeftCell="A13" zoomScaleNormal="100" zoomScaleSheetLayoutView="120" workbookViewId="0">
      <selection activeCell="AZ26" sqref="AZ26"/>
    </sheetView>
  </sheetViews>
  <sheetFormatPr defaultColWidth="3.28515625" defaultRowHeight="18" customHeight="1"/>
  <cols>
    <col min="1" max="3" width="3.28515625" style="1"/>
    <col min="4" max="4" width="3.28515625" style="2" customWidth="1"/>
    <col min="5" max="5" width="3.5703125" style="1" customWidth="1"/>
    <col min="6" max="6" width="2" style="1" customWidth="1"/>
    <col min="7" max="16" width="3.28515625" style="1"/>
    <col min="17" max="17" width="5.42578125" style="1" bestFit="1" customWidth="1"/>
    <col min="18" max="16384" width="3.28515625" style="1"/>
  </cols>
  <sheetData>
    <row r="1" spans="1:39" ht="9.9499999999999993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9" ht="17.10000000000000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spans="1:39" ht="21.7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9" ht="21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1:39" ht="21.75" customHeight="1">
      <c r="A5" s="4" t="s">
        <v>1</v>
      </c>
      <c r="B5" s="4"/>
      <c r="C5" s="4"/>
      <c r="D5" s="52"/>
      <c r="E5" s="52"/>
      <c r="F5" s="52"/>
      <c r="G5" s="52"/>
      <c r="H5" s="52"/>
      <c r="I5" s="52"/>
      <c r="J5" s="52"/>
      <c r="K5" s="52"/>
      <c r="L5" s="52"/>
      <c r="M5" s="52"/>
      <c r="N5" s="34" t="s">
        <v>31</v>
      </c>
      <c r="O5" s="34"/>
      <c r="P5" s="34"/>
      <c r="Q5" s="34"/>
      <c r="R5" s="34"/>
      <c r="S5" s="34"/>
      <c r="T5" s="34"/>
      <c r="U5" s="34"/>
      <c r="V5" s="34"/>
      <c r="W5" s="34"/>
      <c r="X5" s="5" t="s">
        <v>2</v>
      </c>
      <c r="Y5" s="5"/>
      <c r="Z5" s="53"/>
      <c r="AA5" s="53"/>
      <c r="AB5" s="53"/>
      <c r="AC5" s="53"/>
      <c r="AD5" s="53"/>
      <c r="AE5" s="53"/>
      <c r="AF5" s="53"/>
      <c r="AG5" s="16"/>
      <c r="AH5" s="4"/>
      <c r="AI5" s="4"/>
      <c r="AJ5" s="4"/>
      <c r="AK5" s="4"/>
      <c r="AL5" s="4"/>
      <c r="AM5" s="4"/>
    </row>
    <row r="6" spans="1:39" ht="20.25" customHeight="1">
      <c r="A6" s="6" t="s">
        <v>22</v>
      </c>
      <c r="B6" s="54" t="s">
        <v>34</v>
      </c>
      <c r="C6" s="54"/>
      <c r="D6" s="54"/>
      <c r="E6" s="18">
        <v>0</v>
      </c>
      <c r="F6" s="4" t="s">
        <v>12</v>
      </c>
      <c r="G6" s="55"/>
      <c r="H6" s="32"/>
      <c r="I6" s="32"/>
      <c r="J6" s="32"/>
      <c r="K6" s="5"/>
      <c r="L6" s="5"/>
      <c r="M6" s="5"/>
      <c r="O6" s="7" t="s">
        <v>6</v>
      </c>
      <c r="P6" s="7"/>
      <c r="Q6" s="4" t="s">
        <v>3</v>
      </c>
      <c r="R6" s="7"/>
      <c r="S6" s="7"/>
      <c r="T6" s="56"/>
      <c r="U6" s="56"/>
      <c r="V6" s="56"/>
      <c r="W6" s="56"/>
      <c r="X6" s="56"/>
      <c r="Y6" s="56"/>
      <c r="Z6" s="56"/>
      <c r="AA6" s="56"/>
      <c r="AB6" s="56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9.9499999999999993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20.25" customHeight="1">
      <c r="A8" s="32" t="s">
        <v>4</v>
      </c>
      <c r="B8" s="32"/>
      <c r="C8" s="4" t="s">
        <v>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2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8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9" s="8" customFormat="1" ht="20.25" customHeight="1">
      <c r="A10" s="38" t="s">
        <v>5</v>
      </c>
      <c r="B10" s="38"/>
      <c r="C10" s="38" t="s">
        <v>73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9" ht="9.9499999999999993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20.25" customHeight="1">
      <c r="A12" s="4"/>
      <c r="B12" s="4"/>
      <c r="C12" s="47">
        <f>D5</f>
        <v>0</v>
      </c>
      <c r="D12" s="47"/>
      <c r="E12" s="47"/>
      <c r="F12" s="47"/>
      <c r="G12" s="47"/>
      <c r="H12" s="47"/>
      <c r="I12" s="47"/>
      <c r="J12" s="47"/>
      <c r="K12" s="47"/>
      <c r="L12" s="47"/>
      <c r="M12" s="40" t="str">
        <f>N5</f>
        <v>มหาวิทยาลัยเทคโนโลยีราชมงคลธัญบุรี</v>
      </c>
      <c r="N12" s="40"/>
      <c r="O12" s="40"/>
      <c r="P12" s="40"/>
      <c r="Q12" s="40"/>
      <c r="R12" s="40"/>
      <c r="S12" s="40"/>
      <c r="T12" s="40"/>
      <c r="U12" s="40"/>
      <c r="V12" s="40" t="s">
        <v>56</v>
      </c>
      <c r="W12" s="40"/>
      <c r="X12" s="40"/>
      <c r="Y12" s="40"/>
      <c r="Z12" s="40"/>
      <c r="AA12" s="40"/>
      <c r="AB12" s="40"/>
      <c r="AC12" s="48"/>
      <c r="AD12" s="40"/>
      <c r="AE12" s="40"/>
      <c r="AF12" s="40"/>
      <c r="AG12" s="4"/>
      <c r="AH12" s="4"/>
      <c r="AI12" s="4"/>
      <c r="AJ12" s="4"/>
      <c r="AK12" s="4"/>
      <c r="AL12" s="4"/>
      <c r="AM12" s="4"/>
    </row>
    <row r="13" spans="1:39" ht="20.2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4"/>
      <c r="AH13" s="4"/>
      <c r="AI13" s="4"/>
      <c r="AJ13" s="4"/>
      <c r="AK13" s="4"/>
      <c r="AL13" s="4"/>
      <c r="AM13" s="4"/>
    </row>
    <row r="14" spans="1:39" ht="20.25" customHeight="1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4"/>
      <c r="AH14" s="4"/>
      <c r="AI14" s="4"/>
      <c r="AJ14" s="4"/>
      <c r="AK14" s="4"/>
      <c r="AL14" s="4"/>
      <c r="AM14" s="4"/>
    </row>
    <row r="15" spans="1:39" ht="20.25" customHeight="1">
      <c r="A15" s="4" t="s">
        <v>40</v>
      </c>
      <c r="B15" s="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4" t="s">
        <v>58</v>
      </c>
      <c r="V15" s="4"/>
      <c r="W15" s="4"/>
      <c r="X15" s="4"/>
      <c r="Y15" s="4"/>
      <c r="AA15" s="4"/>
      <c r="AB15" s="40" t="s">
        <v>45</v>
      </c>
      <c r="AC15" s="40"/>
      <c r="AD15" s="40"/>
      <c r="AE15" s="40"/>
      <c r="AF15" s="40"/>
      <c r="AG15" s="4"/>
      <c r="AH15" s="4"/>
      <c r="AI15" s="4"/>
      <c r="AJ15" s="4"/>
      <c r="AK15" s="4"/>
      <c r="AL15" s="4"/>
      <c r="AM15" s="4"/>
    </row>
    <row r="16" spans="1:39" ht="20.25" customHeight="1">
      <c r="A16" s="1" t="s">
        <v>44</v>
      </c>
      <c r="B16" s="19"/>
      <c r="C16" s="19"/>
      <c r="D16" s="34" t="s">
        <v>15</v>
      </c>
      <c r="E16" s="34"/>
      <c r="F16" s="34"/>
      <c r="G16" s="34"/>
      <c r="H16" s="34"/>
      <c r="I16" s="34"/>
      <c r="J16" s="34"/>
      <c r="K16" s="34"/>
      <c r="L16" s="42" t="s">
        <v>16</v>
      </c>
      <c r="M16" s="42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"/>
      <c r="AH16" s="4"/>
      <c r="AI16" s="4"/>
      <c r="AJ16" s="4"/>
      <c r="AK16" s="4"/>
      <c r="AL16" s="4"/>
      <c r="AM16" s="4"/>
    </row>
    <row r="17" spans="1:39" s="8" customFormat="1" ht="20.25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17"/>
    </row>
    <row r="18" spans="1:39" s="8" customFormat="1" ht="20.25" customHeight="1">
      <c r="A18" s="38" t="s">
        <v>9</v>
      </c>
      <c r="B18" s="38"/>
      <c r="C18" s="38"/>
      <c r="D18" s="44"/>
      <c r="E18" s="44"/>
      <c r="F18" s="44"/>
      <c r="G18" s="44"/>
      <c r="H18" s="44"/>
      <c r="I18" s="44"/>
      <c r="J18" s="44"/>
      <c r="K18" s="44"/>
      <c r="L18" s="44"/>
      <c r="M18" s="45" t="s">
        <v>13</v>
      </c>
      <c r="N18" s="45"/>
      <c r="O18" s="46"/>
      <c r="P18" s="46"/>
      <c r="Q18" s="46"/>
      <c r="R18" s="46"/>
      <c r="S18" s="46"/>
      <c r="T18" s="46"/>
      <c r="U18" s="46"/>
      <c r="W18" s="38" t="s">
        <v>14</v>
      </c>
      <c r="X18" s="38"/>
      <c r="Y18" s="38"/>
      <c r="Z18" s="38"/>
      <c r="AA18" s="38"/>
      <c r="AB18" s="38"/>
      <c r="AC18" s="38"/>
      <c r="AD18" s="38"/>
      <c r="AE18" s="38"/>
      <c r="AF18" s="38"/>
      <c r="AG18" s="17"/>
    </row>
    <row r="19" spans="1:39" ht="8.1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39" ht="20.25" customHeight="1">
      <c r="A20" s="4"/>
      <c r="B20" s="4"/>
      <c r="C20" s="32" t="s">
        <v>32</v>
      </c>
      <c r="D20" s="32"/>
      <c r="E20" s="32"/>
      <c r="F20" s="40">
        <f>D5</f>
        <v>0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32" t="s">
        <v>33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4"/>
      <c r="AH20" s="4"/>
      <c r="AI20" s="4"/>
      <c r="AJ20" s="4"/>
      <c r="AK20" s="4"/>
      <c r="AL20" s="4"/>
      <c r="AM20" s="4"/>
    </row>
    <row r="21" spans="1:39" s="8" customFormat="1" ht="20.25" customHeight="1">
      <c r="C21" s="10">
        <v>1</v>
      </c>
      <c r="E21" s="8" t="s">
        <v>35</v>
      </c>
      <c r="L21" s="12">
        <f>T8</f>
        <v>0</v>
      </c>
      <c r="M21" s="12"/>
      <c r="N21" s="50" t="s">
        <v>23</v>
      </c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</row>
    <row r="22" spans="1:39" s="8" customFormat="1" ht="20.25" customHeight="1">
      <c r="D22" s="9"/>
      <c r="E22" s="59">
        <v>1.1000000000000001</v>
      </c>
      <c r="F22" s="59"/>
      <c r="G22" s="8" t="s">
        <v>17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</row>
    <row r="23" spans="1:39" s="8" customFormat="1" ht="20.25" customHeight="1">
      <c r="D23" s="9"/>
      <c r="E23" s="59">
        <v>1.2</v>
      </c>
      <c r="F23" s="59"/>
      <c r="G23" s="8" t="s">
        <v>18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</row>
    <row r="24" spans="1:39" s="8" customFormat="1" ht="20.25" customHeight="1">
      <c r="D24" s="9"/>
      <c r="E24" s="59">
        <v>1.3</v>
      </c>
      <c r="F24" s="59"/>
      <c r="G24" s="8" t="s">
        <v>11</v>
      </c>
      <c r="J24" s="3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17"/>
    </row>
    <row r="25" spans="1:39" s="8" customFormat="1" ht="20.25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17"/>
    </row>
    <row r="26" spans="1:39" s="8" customFormat="1" ht="20.2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17"/>
    </row>
    <row r="27" spans="1:39" ht="20.25" customHeight="1">
      <c r="A27" s="4"/>
      <c r="B27" s="4"/>
      <c r="C27" s="4"/>
      <c r="D27" s="6"/>
      <c r="E27" s="59">
        <v>1.4</v>
      </c>
      <c r="F27" s="59"/>
      <c r="G27" s="4" t="s">
        <v>10</v>
      </c>
      <c r="H27" s="4"/>
      <c r="I27" s="4"/>
      <c r="J27" s="39">
        <v>0</v>
      </c>
      <c r="K27" s="39"/>
      <c r="L27" s="39"/>
      <c r="M27" s="39"/>
      <c r="N27" s="39"/>
      <c r="O27" s="40" t="s">
        <v>7</v>
      </c>
      <c r="P27" s="40"/>
      <c r="Q27" s="41" t="str">
        <f>"("&amp;BAHTTEXT(J27)&amp;")"</f>
        <v>(ศูนย์บาทถ้วน)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"/>
      <c r="AH27" s="4"/>
      <c r="AI27" s="4"/>
      <c r="AJ27" s="4"/>
      <c r="AK27" s="4"/>
      <c r="AL27" s="4"/>
      <c r="AM27" s="4"/>
    </row>
    <row r="28" spans="1:39" s="8" customFormat="1" ht="20.25" customHeight="1">
      <c r="C28" s="10">
        <v>2</v>
      </c>
      <c r="D28" s="9"/>
      <c r="E28" s="8" t="s">
        <v>36</v>
      </c>
      <c r="K28" s="65">
        <f>T8</f>
        <v>0</v>
      </c>
      <c r="L28" s="65"/>
      <c r="M28" s="8" t="s">
        <v>10</v>
      </c>
      <c r="P28" s="66">
        <f>J27</f>
        <v>0</v>
      </c>
      <c r="Q28" s="45"/>
      <c r="R28" s="45"/>
      <c r="S28" s="45"/>
      <c r="T28" s="31" t="s">
        <v>7</v>
      </c>
      <c r="U28" s="31"/>
      <c r="V28" s="38" t="str">
        <f>"  ("&amp;BAHTTEXT(P28)&amp; ")"</f>
        <v xml:space="preserve">  (ศูนย์บาทถ้วน)</v>
      </c>
      <c r="W28" s="38"/>
      <c r="X28" s="38"/>
      <c r="Y28" s="38"/>
      <c r="Z28" s="38"/>
      <c r="AA28" s="38"/>
      <c r="AB28" s="38"/>
      <c r="AC28" s="38"/>
      <c r="AD28" s="38"/>
      <c r="AE28" s="38"/>
      <c r="AF28" s="38"/>
    </row>
    <row r="29" spans="1:39" s="8" customFormat="1" ht="21" customHeight="1">
      <c r="A29" s="9" t="s">
        <v>51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39" ht="20.25" customHeight="1">
      <c r="A30" s="4"/>
      <c r="B30" s="4"/>
      <c r="C30" s="4"/>
      <c r="D30" s="6"/>
      <c r="E30" s="4" t="s">
        <v>52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63">
        <v>0</v>
      </c>
      <c r="U30" s="63"/>
      <c r="V30" s="63"/>
      <c r="W30" s="63"/>
      <c r="X30" s="63"/>
      <c r="Y30" s="40" t="s">
        <v>7</v>
      </c>
      <c r="Z30" s="40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ht="20.25" customHeight="1">
      <c r="A31" s="4"/>
      <c r="B31" s="4"/>
      <c r="C31" s="4"/>
      <c r="D31" s="6"/>
      <c r="E31" s="4" t="s">
        <v>24</v>
      </c>
      <c r="F31" s="4"/>
      <c r="G31" s="4" t="s">
        <v>53</v>
      </c>
      <c r="H31" s="4"/>
      <c r="I31" s="4"/>
      <c r="J31" s="4"/>
      <c r="K31" s="4"/>
      <c r="L31" s="4"/>
      <c r="M31" s="68">
        <v>0.1</v>
      </c>
      <c r="N31" s="68"/>
      <c r="O31" s="4"/>
      <c r="P31" s="4"/>
      <c r="Q31" s="4"/>
      <c r="R31" s="4"/>
      <c r="S31" s="4"/>
      <c r="T31" s="63">
        <f>$T$30*M31</f>
        <v>0</v>
      </c>
      <c r="U31" s="63"/>
      <c r="V31" s="63"/>
      <c r="W31" s="63"/>
      <c r="X31" s="63"/>
      <c r="Y31" s="40" t="s">
        <v>7</v>
      </c>
      <c r="Z31" s="40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20.25" customHeight="1">
      <c r="A32" s="4"/>
      <c r="B32" s="4"/>
      <c r="C32" s="4"/>
      <c r="D32" s="6"/>
      <c r="F32" s="4"/>
      <c r="G32" s="4" t="s">
        <v>49</v>
      </c>
      <c r="H32" s="4"/>
      <c r="I32" s="4"/>
      <c r="J32" s="4"/>
      <c r="K32" s="4"/>
      <c r="L32" s="4"/>
      <c r="M32" s="68">
        <v>0.03</v>
      </c>
      <c r="N32" s="68"/>
      <c r="O32" s="4"/>
      <c r="P32" s="4"/>
      <c r="Q32" s="4"/>
      <c r="R32" s="4"/>
      <c r="S32" s="4"/>
      <c r="T32" s="63">
        <f>SUM(T30)*M32</f>
        <v>0</v>
      </c>
      <c r="U32" s="63"/>
      <c r="V32" s="63"/>
      <c r="W32" s="63"/>
      <c r="X32" s="63"/>
      <c r="Y32" s="40" t="s">
        <v>7</v>
      </c>
      <c r="Z32" s="40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20.25" customHeight="1">
      <c r="A33" s="4"/>
      <c r="B33" s="4"/>
      <c r="C33" s="4"/>
      <c r="D33" s="6"/>
      <c r="E33" s="4"/>
      <c r="F33" s="4"/>
      <c r="G33" s="4" t="s">
        <v>50</v>
      </c>
      <c r="H33" s="4"/>
      <c r="I33" s="4"/>
      <c r="J33" s="4"/>
      <c r="K33" s="4"/>
      <c r="L33" s="4"/>
      <c r="M33" s="68">
        <v>0</v>
      </c>
      <c r="N33" s="68"/>
      <c r="O33" s="4"/>
      <c r="P33" s="4"/>
      <c r="Q33" s="4"/>
      <c r="R33" s="4"/>
      <c r="S33" s="4"/>
      <c r="T33" s="63">
        <f>SUM(T30-T31)*M33</f>
        <v>0</v>
      </c>
      <c r="U33" s="63"/>
      <c r="V33" s="63"/>
      <c r="W33" s="63"/>
      <c r="X33" s="63"/>
      <c r="Y33" s="40" t="s">
        <v>7</v>
      </c>
      <c r="Z33" s="40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20.25" customHeight="1">
      <c r="A34" s="4"/>
      <c r="B34" s="4"/>
      <c r="C34" s="4"/>
      <c r="D34" s="6"/>
      <c r="E34" s="4"/>
      <c r="F34" s="4"/>
      <c r="G34" s="4" t="s">
        <v>57</v>
      </c>
      <c r="H34" s="4"/>
      <c r="I34" s="4"/>
      <c r="J34" s="4"/>
      <c r="K34" s="4"/>
      <c r="L34" s="4"/>
      <c r="M34" s="68"/>
      <c r="N34" s="68"/>
      <c r="O34" s="4"/>
      <c r="P34" s="4"/>
      <c r="Q34" s="4"/>
      <c r="R34" s="4"/>
      <c r="S34" s="4"/>
      <c r="T34" s="63">
        <v>0</v>
      </c>
      <c r="U34" s="63"/>
      <c r="V34" s="63"/>
      <c r="W34" s="63"/>
      <c r="X34" s="63"/>
      <c r="Y34" s="40" t="s">
        <v>7</v>
      </c>
      <c r="Z34" s="40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ht="20.25" customHeight="1">
      <c r="A35" s="4" t="s">
        <v>28</v>
      </c>
      <c r="B35" s="4"/>
      <c r="C35" s="4"/>
      <c r="D35" s="6"/>
      <c r="E35" s="4"/>
      <c r="F35" s="4"/>
      <c r="G35" s="13">
        <f>T8</f>
        <v>0</v>
      </c>
      <c r="H35" s="4"/>
      <c r="I35" s="4" t="s">
        <v>29</v>
      </c>
      <c r="J35" s="4"/>
      <c r="K35" s="4"/>
      <c r="L35" s="4"/>
      <c r="M35" s="63">
        <f>P28-SUM(T32:X34)</f>
        <v>0</v>
      </c>
      <c r="N35" s="63"/>
      <c r="O35" s="63"/>
      <c r="P35" s="63"/>
      <c r="Q35" s="63"/>
      <c r="R35" s="40" t="s">
        <v>7</v>
      </c>
      <c r="S35" s="40"/>
      <c r="T35" s="4" t="str">
        <f>"  ("&amp;BAHTTEXT(M35)&amp; ")"</f>
        <v xml:space="preserve">  (ศูนย์บาทถ้วน)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8" customFormat="1" ht="21" customHeight="1">
      <c r="A36" s="50" t="s">
        <v>21</v>
      </c>
      <c r="B36" s="50"/>
      <c r="C36" s="50"/>
      <c r="D36" s="50"/>
      <c r="E36" s="50"/>
      <c r="F36" s="50"/>
      <c r="G36" s="50"/>
      <c r="H36" s="50"/>
      <c r="I36" s="58" t="s">
        <v>6</v>
      </c>
      <c r="J36" s="58"/>
      <c r="K36" s="58"/>
      <c r="L36" s="58"/>
      <c r="M36" s="58"/>
      <c r="N36" s="58"/>
      <c r="O36" s="58"/>
      <c r="P36" s="8" t="s">
        <v>6</v>
      </c>
      <c r="Q36" s="31" t="s">
        <v>16</v>
      </c>
      <c r="R36" s="31"/>
      <c r="S36" s="31" t="s">
        <v>6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</row>
    <row r="37" spans="1:39" s="8" customFormat="1" ht="22.5" customHeight="1">
      <c r="A37" s="50" t="s">
        <v>6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31" t="s">
        <v>9</v>
      </c>
      <c r="S37" s="31"/>
      <c r="T37" s="31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9" s="8" customFormat="1" ht="24" customHeight="1">
      <c r="A38" s="67" t="s">
        <v>59</v>
      </c>
      <c r="B38" s="67"/>
      <c r="C38" s="67"/>
      <c r="D38" s="67"/>
      <c r="E38" s="67"/>
      <c r="F38" s="67"/>
      <c r="G38" s="67"/>
      <c r="H38" s="67"/>
      <c r="I38" s="67"/>
      <c r="J38" s="21"/>
      <c r="K38" s="21"/>
      <c r="L38" s="21"/>
      <c r="M38" s="21"/>
      <c r="N38" s="21"/>
      <c r="O38" s="21"/>
      <c r="P38" s="8" t="s">
        <v>6</v>
      </c>
      <c r="X38" s="8" t="s">
        <v>9</v>
      </c>
      <c r="AA38" s="31"/>
      <c r="AB38" s="31"/>
      <c r="AC38" s="31"/>
      <c r="AD38" s="31"/>
      <c r="AE38" s="31"/>
      <c r="AF38" s="31"/>
    </row>
    <row r="39" spans="1:39" s="8" customFormat="1" ht="11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1"/>
      <c r="S39" s="11"/>
      <c r="T39" s="11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9" ht="20.25" customHeight="1">
      <c r="A40" s="4"/>
      <c r="B40" s="4"/>
      <c r="C40" s="4"/>
      <c r="D40" s="6"/>
      <c r="E40" s="4" t="s">
        <v>39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ht="20.25" customHeight="1">
      <c r="A41" s="4"/>
      <c r="B41" s="4"/>
      <c r="C41" s="4"/>
      <c r="D41" s="6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ht="20.25" customHeight="1">
      <c r="A42" s="4"/>
      <c r="B42" s="4"/>
      <c r="C42" s="4"/>
      <c r="D42" s="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ht="18" customHeight="1">
      <c r="A43" s="4"/>
      <c r="B43" s="4"/>
      <c r="C43" s="4"/>
      <c r="D43" s="6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8" customFormat="1" ht="18" customHeight="1">
      <c r="N44" s="15" t="s">
        <v>19</v>
      </c>
      <c r="O44" s="31" t="s">
        <v>6</v>
      </c>
      <c r="P44" s="31"/>
      <c r="Q44" s="31"/>
      <c r="R44" s="31"/>
      <c r="S44" s="31"/>
      <c r="T44" s="31"/>
      <c r="U44" s="31"/>
      <c r="V44" s="31"/>
      <c r="W44" s="31"/>
      <c r="X44" s="31"/>
      <c r="Y44" s="9" t="s">
        <v>8</v>
      </c>
    </row>
    <row r="45" spans="1:39" s="8" customFormat="1" ht="24" customHeight="1">
      <c r="N45" s="31" t="s">
        <v>20</v>
      </c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39" ht="18" customHeight="1">
      <c r="A46" s="4"/>
      <c r="B46" s="4"/>
      <c r="C46" s="4"/>
      <c r="D46" s="6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ht="18" customHeight="1">
      <c r="A47" s="4"/>
      <c r="B47" s="4"/>
      <c r="C47" s="4"/>
      <c r="D47" s="6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ht="18" customHeight="1">
      <c r="A48" s="4"/>
      <c r="B48" s="4"/>
      <c r="C48" s="4"/>
      <c r="D48" s="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ht="18" customHeight="1">
      <c r="A49" s="4"/>
      <c r="B49" s="4"/>
      <c r="C49" s="4"/>
      <c r="D49" s="6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</sheetData>
  <mergeCells count="75">
    <mergeCell ref="M35:Q35"/>
    <mergeCell ref="R35:S35"/>
    <mergeCell ref="O44:X44"/>
    <mergeCell ref="N45:Y45"/>
    <mergeCell ref="M31:N31"/>
    <mergeCell ref="T31:X31"/>
    <mergeCell ref="Y31:Z31"/>
    <mergeCell ref="M33:N33"/>
    <mergeCell ref="T33:X33"/>
    <mergeCell ref="Y33:Z33"/>
    <mergeCell ref="M34:N34"/>
    <mergeCell ref="T34:X34"/>
    <mergeCell ref="Y34:Z34"/>
    <mergeCell ref="T30:X30"/>
    <mergeCell ref="Y30:Z30"/>
    <mergeCell ref="M32:N32"/>
    <mergeCell ref="T32:X32"/>
    <mergeCell ref="Y32:Z32"/>
    <mergeCell ref="E27:F27"/>
    <mergeCell ref="J27:N27"/>
    <mergeCell ref="O27:P27"/>
    <mergeCell ref="Q27:AF27"/>
    <mergeCell ref="K28:L28"/>
    <mergeCell ref="P28:S28"/>
    <mergeCell ref="T28:U28"/>
    <mergeCell ref="V28:AF28"/>
    <mergeCell ref="A26:AF26"/>
    <mergeCell ref="C20:E20"/>
    <mergeCell ref="F20:P20"/>
    <mergeCell ref="Q20:AF20"/>
    <mergeCell ref="N21:AF21"/>
    <mergeCell ref="E22:F22"/>
    <mergeCell ref="K22:AF22"/>
    <mergeCell ref="E23:F23"/>
    <mergeCell ref="I23:AF23"/>
    <mergeCell ref="E24:F24"/>
    <mergeCell ref="J24:AF24"/>
    <mergeCell ref="A25:AF25"/>
    <mergeCell ref="A18:C18"/>
    <mergeCell ref="D18:L18"/>
    <mergeCell ref="M18:N18"/>
    <mergeCell ref="O18:U18"/>
    <mergeCell ref="W18:AF18"/>
    <mergeCell ref="A17:AF17"/>
    <mergeCell ref="C12:L12"/>
    <mergeCell ref="M12:U12"/>
    <mergeCell ref="V12:AB12"/>
    <mergeCell ref="AC12:AF12"/>
    <mergeCell ref="A13:AF13"/>
    <mergeCell ref="A14:AF14"/>
    <mergeCell ref="C15:T15"/>
    <mergeCell ref="AB15:AF15"/>
    <mergeCell ref="D16:K16"/>
    <mergeCell ref="L16:M16"/>
    <mergeCell ref="N16:AF16"/>
    <mergeCell ref="A11:AB11"/>
    <mergeCell ref="A1:AG4"/>
    <mergeCell ref="D5:M5"/>
    <mergeCell ref="N5:W5"/>
    <mergeCell ref="Z5:AF5"/>
    <mergeCell ref="B6:D6"/>
    <mergeCell ref="G6:J6"/>
    <mergeCell ref="T6:AB6"/>
    <mergeCell ref="A7:AB7"/>
    <mergeCell ref="A8:B8"/>
    <mergeCell ref="A10:B10"/>
    <mergeCell ref="C10:Q10"/>
    <mergeCell ref="A38:I38"/>
    <mergeCell ref="AA38:AF38"/>
    <mergeCell ref="A36:H36"/>
    <mergeCell ref="I36:O36"/>
    <mergeCell ref="Q36:R36"/>
    <mergeCell ref="S36:AF36"/>
    <mergeCell ref="A37:Q37"/>
    <mergeCell ref="R37:T37"/>
  </mergeCells>
  <dataValidations count="1">
    <dataValidation type="list" allowBlank="1" showInputMessage="1" showErrorMessage="1" sqref="B16:D16">
      <formula1>"- , กรุงศรีอยุธยา จำกัด (มหาชน),กรุงไทย จำกัด (มหาชน)"</formula1>
    </dataValidation>
  </dataValidations>
  <pageMargins left="0.5" right="0.4" top="0.75" bottom="0.15748031496063" header="0.27559055118110198" footer="0.15748031496063"/>
  <pageSetup paperSize="9" scale="87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M42"/>
  <sheetViews>
    <sheetView showGridLines="0" topLeftCell="A7" zoomScaleNormal="100" zoomScaleSheetLayoutView="120" workbookViewId="0">
      <selection activeCell="C10" sqref="C10:Q10"/>
    </sheetView>
  </sheetViews>
  <sheetFormatPr defaultColWidth="3.28515625" defaultRowHeight="18" customHeight="1"/>
  <cols>
    <col min="1" max="3" width="3.28515625" style="1"/>
    <col min="4" max="4" width="3.28515625" style="2" customWidth="1"/>
    <col min="5" max="5" width="3.5703125" style="1" customWidth="1"/>
    <col min="6" max="6" width="2" style="1" customWidth="1"/>
    <col min="7" max="16" width="3.28515625" style="1"/>
    <col min="17" max="17" width="5.42578125" style="1" bestFit="1" customWidth="1"/>
    <col min="18" max="16384" width="3.28515625" style="1"/>
  </cols>
  <sheetData>
    <row r="1" spans="1:39" ht="9.9499999999999993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9" ht="17.10000000000000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spans="1:39" ht="21.7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9" ht="21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1:39" ht="21.75" customHeight="1">
      <c r="A5" s="4" t="s">
        <v>1</v>
      </c>
      <c r="B5" s="4"/>
      <c r="C5" s="4"/>
      <c r="D5" s="52"/>
      <c r="E5" s="52"/>
      <c r="F5" s="52"/>
      <c r="G5" s="52"/>
      <c r="H5" s="52"/>
      <c r="I5" s="52"/>
      <c r="J5" s="52"/>
      <c r="K5" s="52"/>
      <c r="L5" s="52"/>
      <c r="M5" s="52"/>
      <c r="N5" s="34" t="s">
        <v>31</v>
      </c>
      <c r="O5" s="34"/>
      <c r="P5" s="34"/>
      <c r="Q5" s="34"/>
      <c r="R5" s="34"/>
      <c r="S5" s="34"/>
      <c r="T5" s="34"/>
      <c r="U5" s="34"/>
      <c r="V5" s="34"/>
      <c r="W5" s="34"/>
      <c r="X5" s="5" t="s">
        <v>2</v>
      </c>
      <c r="Y5" s="5"/>
      <c r="Z5" s="53"/>
      <c r="AA5" s="53"/>
      <c r="AB5" s="53"/>
      <c r="AC5" s="53"/>
      <c r="AD5" s="53"/>
      <c r="AE5" s="53"/>
      <c r="AF5" s="53"/>
      <c r="AG5" s="16"/>
      <c r="AH5" s="4"/>
      <c r="AI5" s="4"/>
      <c r="AJ5" s="4"/>
      <c r="AK5" s="4"/>
      <c r="AL5" s="4"/>
      <c r="AM5" s="4"/>
    </row>
    <row r="6" spans="1:39" ht="20.25" customHeight="1">
      <c r="A6" s="6" t="s">
        <v>22</v>
      </c>
      <c r="B6" s="54" t="s">
        <v>34</v>
      </c>
      <c r="C6" s="54"/>
      <c r="D6" s="54"/>
      <c r="E6" s="18">
        <v>0</v>
      </c>
      <c r="F6" s="4" t="s">
        <v>12</v>
      </c>
      <c r="G6" s="55"/>
      <c r="H6" s="32"/>
      <c r="I6" s="32"/>
      <c r="J6" s="32"/>
      <c r="K6" s="5"/>
      <c r="L6" s="5"/>
      <c r="M6" s="5"/>
      <c r="O6" s="7" t="s">
        <v>6</v>
      </c>
      <c r="P6" s="7"/>
      <c r="Q6" s="4" t="s">
        <v>3</v>
      </c>
      <c r="R6" s="7"/>
      <c r="S6" s="7"/>
      <c r="T6" s="56"/>
      <c r="U6" s="56"/>
      <c r="V6" s="56"/>
      <c r="W6" s="56"/>
      <c r="X6" s="56"/>
      <c r="Y6" s="56"/>
      <c r="Z6" s="56"/>
      <c r="AA6" s="56"/>
      <c r="AB6" s="56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9.9499999999999993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20.25" customHeight="1">
      <c r="A8" s="32" t="s">
        <v>4</v>
      </c>
      <c r="B8" s="32"/>
      <c r="C8" s="4" t="s">
        <v>70</v>
      </c>
      <c r="D8" s="4"/>
      <c r="E8" s="4"/>
      <c r="F8" s="4"/>
      <c r="G8" s="4"/>
      <c r="H8" s="4"/>
      <c r="I8" s="4"/>
      <c r="J8" s="4"/>
      <c r="K8" s="4"/>
      <c r="L8" s="4"/>
      <c r="M8" s="4"/>
      <c r="N8" s="12"/>
      <c r="O8" s="4"/>
      <c r="P8" s="4"/>
      <c r="Q8" s="4"/>
      <c r="R8" s="4"/>
      <c r="S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8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9" s="8" customFormat="1" ht="20.25" customHeight="1">
      <c r="A10" s="38" t="s">
        <v>5</v>
      </c>
      <c r="B10" s="38"/>
      <c r="C10" s="38" t="s">
        <v>42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9" ht="9.9499999999999993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20.25" customHeight="1">
      <c r="A12" s="4"/>
      <c r="B12" s="4"/>
      <c r="C12" s="47">
        <f>D5</f>
        <v>0</v>
      </c>
      <c r="D12" s="47"/>
      <c r="E12" s="47"/>
      <c r="F12" s="47"/>
      <c r="G12" s="47"/>
      <c r="H12" s="47"/>
      <c r="I12" s="47"/>
      <c r="J12" s="47"/>
      <c r="K12" s="47"/>
      <c r="L12" s="47"/>
      <c r="M12" s="40" t="str">
        <f>N5</f>
        <v>มหาวิทยาลัยเทคโนโลยีราชมงคลธัญบุรี</v>
      </c>
      <c r="N12" s="40"/>
      <c r="O12" s="40"/>
      <c r="P12" s="40"/>
      <c r="Q12" s="40"/>
      <c r="R12" s="40"/>
      <c r="S12" s="40"/>
      <c r="T12" s="40"/>
      <c r="U12" s="40"/>
      <c r="V12" s="40" t="s">
        <v>56</v>
      </c>
      <c r="W12" s="40"/>
      <c r="X12" s="40"/>
      <c r="Y12" s="40"/>
      <c r="Z12" s="40"/>
      <c r="AA12" s="40"/>
      <c r="AB12" s="40"/>
      <c r="AC12" s="48"/>
      <c r="AD12" s="40"/>
      <c r="AE12" s="40"/>
      <c r="AF12" s="40"/>
      <c r="AG12" s="4"/>
      <c r="AH12" s="4"/>
      <c r="AI12" s="4"/>
      <c r="AJ12" s="4"/>
      <c r="AK12" s="4"/>
      <c r="AL12" s="4"/>
      <c r="AM12" s="4"/>
    </row>
    <row r="13" spans="1:39" ht="20.25" customHeight="1">
      <c r="A13" s="69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4"/>
      <c r="AH13" s="4"/>
      <c r="AI13" s="4"/>
      <c r="AJ13" s="4"/>
      <c r="AK13" s="4"/>
      <c r="AL13" s="4"/>
      <c r="AM13" s="4"/>
    </row>
    <row r="14" spans="1:39" ht="20.25" customHeight="1">
      <c r="A14" s="7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4"/>
      <c r="AH14" s="4"/>
      <c r="AI14" s="4"/>
      <c r="AJ14" s="4"/>
      <c r="AK14" s="4"/>
      <c r="AL14" s="4"/>
      <c r="AM14" s="4"/>
    </row>
    <row r="15" spans="1:39" ht="20.25" customHeight="1">
      <c r="A15" s="4" t="s">
        <v>40</v>
      </c>
      <c r="B15" s="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4" t="s">
        <v>58</v>
      </c>
      <c r="V15" s="4"/>
      <c r="W15" s="4"/>
      <c r="X15" s="4"/>
      <c r="Y15" s="4"/>
      <c r="AA15" s="32" t="s">
        <v>45</v>
      </c>
      <c r="AB15" s="32"/>
      <c r="AC15" s="32"/>
      <c r="AD15" s="32"/>
      <c r="AE15" s="32"/>
      <c r="AF15" s="32"/>
      <c r="AG15" s="4"/>
      <c r="AH15" s="4"/>
      <c r="AI15" s="4"/>
      <c r="AJ15" s="4"/>
      <c r="AK15" s="4"/>
      <c r="AL15" s="4"/>
      <c r="AM15" s="4"/>
    </row>
    <row r="16" spans="1:39" ht="20.25" customHeight="1">
      <c r="A16" s="1" t="s">
        <v>44</v>
      </c>
      <c r="B16" s="19"/>
      <c r="C16" s="19"/>
      <c r="D16" s="34"/>
      <c r="E16" s="34"/>
      <c r="F16" s="34"/>
      <c r="G16" s="34"/>
      <c r="H16" s="34"/>
      <c r="I16" s="34"/>
      <c r="J16" s="34"/>
      <c r="K16" s="34"/>
      <c r="L16" s="42" t="s">
        <v>16</v>
      </c>
      <c r="M16" s="42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"/>
      <c r="AH16" s="4"/>
      <c r="AI16" s="4"/>
      <c r="AJ16" s="4"/>
      <c r="AK16" s="4"/>
      <c r="AL16" s="4"/>
      <c r="AM16" s="4"/>
    </row>
    <row r="17" spans="1:39" s="8" customFormat="1" ht="20.25" customHeight="1">
      <c r="A17" s="71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17"/>
    </row>
    <row r="18" spans="1:39" s="8" customFormat="1" ht="20.25" customHeight="1">
      <c r="A18" s="38" t="s">
        <v>9</v>
      </c>
      <c r="B18" s="38"/>
      <c r="C18" s="38"/>
      <c r="D18" s="44"/>
      <c r="E18" s="44"/>
      <c r="F18" s="44"/>
      <c r="G18" s="44"/>
      <c r="H18" s="44"/>
      <c r="I18" s="44"/>
      <c r="J18" s="44"/>
      <c r="K18" s="44"/>
      <c r="L18" s="72" t="s">
        <v>10</v>
      </c>
      <c r="M18" s="72"/>
      <c r="N18" s="72"/>
      <c r="O18" s="39">
        <v>0</v>
      </c>
      <c r="P18" s="39"/>
      <c r="Q18" s="39"/>
      <c r="R18" s="39"/>
      <c r="S18" s="39"/>
      <c r="T18" s="40" t="s">
        <v>7</v>
      </c>
      <c r="U18" s="40"/>
      <c r="V18" s="41" t="str">
        <f>"("&amp;BAHTTEXT(O18)&amp;")"</f>
        <v>(ศูนย์บาทถ้วน)</v>
      </c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17"/>
    </row>
    <row r="19" spans="1:39" ht="8.1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39" ht="20.25" customHeight="1">
      <c r="A20" s="4" t="s">
        <v>14</v>
      </c>
      <c r="B20" s="4"/>
      <c r="C20" s="4"/>
      <c r="D20" s="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4"/>
      <c r="AH20" s="4"/>
      <c r="AI20" s="4"/>
      <c r="AJ20" s="4"/>
      <c r="AK20" s="4"/>
      <c r="AL20" s="4"/>
      <c r="AM20" s="4"/>
    </row>
    <row r="21" spans="1:39" ht="20.25" customHeight="1">
      <c r="A21" s="4"/>
      <c r="B21" s="4"/>
      <c r="C21" s="32" t="s">
        <v>32</v>
      </c>
      <c r="D21" s="32"/>
      <c r="E21" s="32"/>
      <c r="F21" s="40">
        <f>D5</f>
        <v>0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 t="s">
        <v>71</v>
      </c>
      <c r="R21" s="40"/>
      <c r="S21" s="40"/>
      <c r="T21" s="40"/>
      <c r="U21" s="40"/>
      <c r="V21" s="73">
        <f>N8</f>
        <v>0</v>
      </c>
      <c r="W21" s="73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8" customFormat="1" ht="20.25" customHeight="1">
      <c r="A22" s="8" t="s">
        <v>10</v>
      </c>
      <c r="C22" s="10"/>
      <c r="D22" s="66">
        <f>O18</f>
        <v>0</v>
      </c>
      <c r="E22" s="66"/>
      <c r="F22" s="66"/>
      <c r="G22" s="66"/>
      <c r="H22" s="66"/>
      <c r="I22" s="31" t="s">
        <v>7</v>
      </c>
      <c r="J22" s="31"/>
      <c r="K22" s="38" t="str">
        <f>"  ("&amp;BAHTTEXT(D22)&amp; ")"</f>
        <v xml:space="preserve">  (ศูนย์บาทถ้วน)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9" t="s">
        <v>51</v>
      </c>
    </row>
    <row r="23" spans="1:39" ht="20.25" customHeight="1">
      <c r="A23" s="4"/>
      <c r="B23" s="4"/>
      <c r="C23" s="4"/>
      <c r="D23" s="6"/>
      <c r="E23" s="4" t="s">
        <v>52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63">
        <v>0</v>
      </c>
      <c r="U23" s="63"/>
      <c r="V23" s="63"/>
      <c r="W23" s="63"/>
      <c r="X23" s="63"/>
      <c r="Y23" s="40" t="s">
        <v>7</v>
      </c>
      <c r="Z23" s="40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ht="20.25" customHeight="1">
      <c r="A24" s="4"/>
      <c r="B24" s="4"/>
      <c r="C24" s="4"/>
      <c r="D24" s="6"/>
      <c r="E24" s="4" t="s">
        <v>24</v>
      </c>
      <c r="F24" s="4"/>
      <c r="G24" s="4" t="s">
        <v>53</v>
      </c>
      <c r="H24" s="4"/>
      <c r="I24" s="4"/>
      <c r="J24" s="4"/>
      <c r="K24" s="4"/>
      <c r="L24" s="4"/>
      <c r="M24" s="68">
        <v>0.1</v>
      </c>
      <c r="N24" s="68"/>
      <c r="O24" s="4"/>
      <c r="P24" s="4"/>
      <c r="Q24" s="4"/>
      <c r="R24" s="4"/>
      <c r="S24" s="4"/>
      <c r="T24" s="63">
        <v>0</v>
      </c>
      <c r="U24" s="63"/>
      <c r="V24" s="63"/>
      <c r="W24" s="63"/>
      <c r="X24" s="63"/>
      <c r="Y24" s="40" t="s">
        <v>7</v>
      </c>
      <c r="Z24" s="40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ht="20.25" customHeight="1">
      <c r="A25" s="4"/>
      <c r="B25" s="4"/>
      <c r="C25" s="4"/>
      <c r="D25" s="6"/>
      <c r="F25" s="4"/>
      <c r="G25" s="4" t="s">
        <v>49</v>
      </c>
      <c r="H25" s="4"/>
      <c r="I25" s="4"/>
      <c r="J25" s="4"/>
      <c r="K25" s="4"/>
      <c r="L25" s="4"/>
      <c r="M25" s="68">
        <v>0.03</v>
      </c>
      <c r="N25" s="68"/>
      <c r="O25" s="4"/>
      <c r="P25" s="4"/>
      <c r="Q25" s="4"/>
      <c r="R25" s="4"/>
      <c r="S25" s="4"/>
      <c r="T25" s="63">
        <f>T23*M25</f>
        <v>0</v>
      </c>
      <c r="U25" s="63"/>
      <c r="V25" s="63"/>
      <c r="W25" s="63"/>
      <c r="X25" s="63"/>
      <c r="Y25" s="40" t="s">
        <v>7</v>
      </c>
      <c r="Z25" s="40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ht="20.25" customHeight="1">
      <c r="A26" s="4"/>
      <c r="B26" s="4"/>
      <c r="C26" s="4"/>
      <c r="D26" s="6"/>
      <c r="E26" s="4"/>
      <c r="F26" s="4"/>
      <c r="G26" s="4" t="s">
        <v>50</v>
      </c>
      <c r="H26" s="4"/>
      <c r="I26" s="4"/>
      <c r="J26" s="4"/>
      <c r="K26" s="4"/>
      <c r="L26" s="4"/>
      <c r="M26" s="68">
        <v>0</v>
      </c>
      <c r="N26" s="68"/>
      <c r="O26" s="4"/>
      <c r="P26" s="4"/>
      <c r="Q26" s="4"/>
      <c r="R26" s="4"/>
      <c r="S26" s="4"/>
      <c r="T26" s="63">
        <f>SUM(T23-T24)*M26</f>
        <v>0</v>
      </c>
      <c r="U26" s="63"/>
      <c r="V26" s="63"/>
      <c r="W26" s="63"/>
      <c r="X26" s="63"/>
      <c r="Y26" s="40" t="s">
        <v>7</v>
      </c>
      <c r="Z26" s="40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ht="20.25" customHeight="1">
      <c r="A27" s="4"/>
      <c r="B27" s="4"/>
      <c r="C27" s="4"/>
      <c r="D27" s="6"/>
      <c r="E27" s="4"/>
      <c r="F27" s="4"/>
      <c r="G27" s="4" t="s">
        <v>57</v>
      </c>
      <c r="H27" s="4"/>
      <c r="I27" s="4"/>
      <c r="J27" s="4"/>
      <c r="K27" s="4"/>
      <c r="L27" s="4"/>
      <c r="M27" s="30"/>
      <c r="N27" s="30"/>
      <c r="O27" s="12"/>
      <c r="P27" s="12"/>
      <c r="Q27" s="12"/>
      <c r="R27" s="4"/>
      <c r="S27" s="4"/>
      <c r="T27" s="63">
        <v>0</v>
      </c>
      <c r="U27" s="63"/>
      <c r="V27" s="63"/>
      <c r="W27" s="63"/>
      <c r="X27" s="63"/>
      <c r="Y27" s="40" t="s">
        <v>7</v>
      </c>
      <c r="Z27" s="40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ht="20.25" customHeight="1">
      <c r="A28" s="4" t="s">
        <v>28</v>
      </c>
      <c r="B28" s="4"/>
      <c r="C28" s="4"/>
      <c r="D28" s="6"/>
      <c r="E28" s="4"/>
      <c r="F28" s="4"/>
      <c r="G28" s="13">
        <f>N8</f>
        <v>0</v>
      </c>
      <c r="H28" s="4"/>
      <c r="I28" s="4" t="s">
        <v>29</v>
      </c>
      <c r="J28" s="4"/>
      <c r="K28" s="4"/>
      <c r="L28" s="4"/>
      <c r="M28" s="63">
        <f>D22-SUM(T25:X27)</f>
        <v>0</v>
      </c>
      <c r="N28" s="63"/>
      <c r="O28" s="63"/>
      <c r="P28" s="63"/>
      <c r="Q28" s="63"/>
      <c r="R28" s="40" t="s">
        <v>7</v>
      </c>
      <c r="S28" s="40"/>
      <c r="T28" s="4" t="str">
        <f>"  ("&amp;BAHTTEXT(M28)&amp; ")"</f>
        <v xml:space="preserve">  (ศูนย์บาทถ้วน)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8" customFormat="1" ht="21" customHeight="1">
      <c r="A29" s="50" t="s">
        <v>21</v>
      </c>
      <c r="B29" s="50"/>
      <c r="C29" s="50"/>
      <c r="D29" s="50"/>
      <c r="E29" s="50"/>
      <c r="F29" s="50"/>
      <c r="G29" s="50"/>
      <c r="H29" s="50"/>
      <c r="I29" s="58" t="s">
        <v>6</v>
      </c>
      <c r="J29" s="58"/>
      <c r="K29" s="58"/>
      <c r="L29" s="58"/>
      <c r="M29" s="58"/>
      <c r="N29" s="58"/>
      <c r="O29" s="58"/>
      <c r="P29" s="8" t="s">
        <v>6</v>
      </c>
      <c r="Q29" s="31" t="s">
        <v>16</v>
      </c>
      <c r="R29" s="31"/>
      <c r="S29" s="31" t="s">
        <v>6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  <row r="30" spans="1:39" s="8" customFormat="1" ht="22.5" customHeight="1">
      <c r="A30" s="50" t="s">
        <v>6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31" t="s">
        <v>9</v>
      </c>
      <c r="S30" s="31"/>
      <c r="T30" s="31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9" s="8" customFormat="1" ht="24" customHeight="1">
      <c r="A31" s="67" t="s">
        <v>59</v>
      </c>
      <c r="B31" s="67"/>
      <c r="C31" s="67"/>
      <c r="D31" s="67"/>
      <c r="E31" s="67"/>
      <c r="F31" s="67"/>
      <c r="G31" s="67"/>
      <c r="H31" s="67"/>
      <c r="I31" s="67"/>
      <c r="J31" s="21"/>
      <c r="K31" s="21"/>
      <c r="L31" s="21"/>
      <c r="M31" s="21"/>
      <c r="N31" s="21"/>
      <c r="O31" s="21"/>
      <c r="P31" s="8" t="s">
        <v>6</v>
      </c>
      <c r="X31" s="8" t="s">
        <v>9</v>
      </c>
      <c r="AA31" s="31"/>
      <c r="AB31" s="31"/>
      <c r="AC31" s="31"/>
      <c r="AD31" s="31"/>
      <c r="AE31" s="31"/>
      <c r="AF31" s="31"/>
    </row>
    <row r="32" spans="1:39" s="8" customFormat="1" ht="11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1"/>
      <c r="S32" s="11"/>
      <c r="T32" s="11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9" ht="20.25" customHeight="1">
      <c r="A33" s="4"/>
      <c r="B33" s="4"/>
      <c r="C33" s="4"/>
      <c r="D33" s="6"/>
      <c r="E33" s="4" t="s">
        <v>39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20.25" customHeight="1">
      <c r="A34" s="4"/>
      <c r="B34" s="4"/>
      <c r="C34" s="4"/>
      <c r="D34" s="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ht="20.25" customHeight="1">
      <c r="A35" s="4"/>
      <c r="B35" s="4"/>
      <c r="C35" s="4"/>
      <c r="D35" s="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ht="18" customHeight="1">
      <c r="A36" s="4"/>
      <c r="B36" s="4"/>
      <c r="C36" s="4"/>
      <c r="D36" s="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8" customFormat="1" ht="18" customHeight="1">
      <c r="N37" s="15" t="s">
        <v>19</v>
      </c>
      <c r="O37" s="31" t="s">
        <v>6</v>
      </c>
      <c r="P37" s="31"/>
      <c r="Q37" s="31"/>
      <c r="R37" s="31"/>
      <c r="S37" s="31"/>
      <c r="T37" s="31"/>
      <c r="U37" s="31"/>
      <c r="V37" s="31"/>
      <c r="W37" s="31"/>
      <c r="X37" s="31"/>
      <c r="Y37" s="9" t="s">
        <v>8</v>
      </c>
    </row>
    <row r="38" spans="1:39" s="8" customFormat="1" ht="24" customHeight="1">
      <c r="N38" s="31" t="s">
        <v>20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39" ht="18" customHeight="1">
      <c r="A39" s="4"/>
      <c r="B39" s="4"/>
      <c r="C39" s="4"/>
      <c r="D39" s="6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ht="18" customHeight="1">
      <c r="A40" s="4"/>
      <c r="B40" s="4"/>
      <c r="C40" s="4"/>
      <c r="D40" s="6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ht="18" customHeight="1">
      <c r="A41" s="4"/>
      <c r="B41" s="4"/>
      <c r="C41" s="4"/>
      <c r="D41" s="6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ht="18" customHeight="1">
      <c r="A42" s="4"/>
      <c r="B42" s="4"/>
      <c r="C42" s="4"/>
      <c r="D42" s="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</sheetData>
  <mergeCells count="62">
    <mergeCell ref="D22:H22"/>
    <mergeCell ref="A30:Q30"/>
    <mergeCell ref="R30:T30"/>
    <mergeCell ref="A31:I31"/>
    <mergeCell ref="A29:H29"/>
    <mergeCell ref="M26:N26"/>
    <mergeCell ref="T26:X26"/>
    <mergeCell ref="M24:N24"/>
    <mergeCell ref="M25:N25"/>
    <mergeCell ref="I22:J22"/>
    <mergeCell ref="K22:U22"/>
    <mergeCell ref="AA31:AF31"/>
    <mergeCell ref="O37:X37"/>
    <mergeCell ref="N38:Y38"/>
    <mergeCell ref="M28:Q28"/>
    <mergeCell ref="R28:S28"/>
    <mergeCell ref="I29:O29"/>
    <mergeCell ref="Q29:R29"/>
    <mergeCell ref="S29:AF29"/>
    <mergeCell ref="Y26:Z26"/>
    <mergeCell ref="T27:X27"/>
    <mergeCell ref="Y27:Z27"/>
    <mergeCell ref="T23:X23"/>
    <mergeCell ref="Y23:Z23"/>
    <mergeCell ref="T24:X24"/>
    <mergeCell ref="Y24:Z24"/>
    <mergeCell ref="T25:X25"/>
    <mergeCell ref="Y25:Z25"/>
    <mergeCell ref="D18:K18"/>
    <mergeCell ref="C21:E21"/>
    <mergeCell ref="F21:P21"/>
    <mergeCell ref="Q21:U21"/>
    <mergeCell ref="A17:AF17"/>
    <mergeCell ref="A18:C18"/>
    <mergeCell ref="L18:N18"/>
    <mergeCell ref="V18:AF18"/>
    <mergeCell ref="O18:S18"/>
    <mergeCell ref="T18:U18"/>
    <mergeCell ref="V21:W21"/>
    <mergeCell ref="AC12:AF12"/>
    <mergeCell ref="A13:AF13"/>
    <mergeCell ref="A14:AF14"/>
    <mergeCell ref="C15:T15"/>
    <mergeCell ref="D16:K16"/>
    <mergeCell ref="L16:M16"/>
    <mergeCell ref="N16:AF16"/>
    <mergeCell ref="C12:L12"/>
    <mergeCell ref="M12:U12"/>
    <mergeCell ref="V12:AB12"/>
    <mergeCell ref="AA15:AF15"/>
    <mergeCell ref="A1:AG4"/>
    <mergeCell ref="D5:M5"/>
    <mergeCell ref="N5:W5"/>
    <mergeCell ref="Z5:AF5"/>
    <mergeCell ref="B6:D6"/>
    <mergeCell ref="G6:J6"/>
    <mergeCell ref="T6:AB6"/>
    <mergeCell ref="A7:AB7"/>
    <mergeCell ref="A8:B8"/>
    <mergeCell ref="A10:B10"/>
    <mergeCell ref="C10:Q10"/>
    <mergeCell ref="A11:AB11"/>
  </mergeCells>
  <dataValidations count="1">
    <dataValidation type="list" allowBlank="1" showInputMessage="1" showErrorMessage="1" sqref="B16:D16">
      <formula1>"- , กรุงศรีอยุธยา จำกัด (มหาชน),กรุงไทย จำกัด (มหาชน)"</formula1>
    </dataValidation>
  </dataValidations>
  <pageMargins left="0.5" right="0.4" top="0.75" bottom="0.15748031496063" header="0.27559055118110198" footer="0.15748031496063"/>
  <pageSetup paperSize="9" scale="87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M30"/>
  <sheetViews>
    <sheetView showGridLines="0" topLeftCell="A7" zoomScaleNormal="100" zoomScaleSheetLayoutView="120" workbookViewId="0">
      <selection activeCell="AK24" sqref="AK24"/>
    </sheetView>
  </sheetViews>
  <sheetFormatPr defaultColWidth="3.28515625" defaultRowHeight="18" customHeight="1"/>
  <cols>
    <col min="1" max="3" width="3.28515625" style="1"/>
    <col min="4" max="4" width="3.28515625" style="2" customWidth="1"/>
    <col min="5" max="5" width="3.5703125" style="1" customWidth="1"/>
    <col min="6" max="6" width="2" style="1" customWidth="1"/>
    <col min="7" max="16" width="3.28515625" style="1"/>
    <col min="17" max="17" width="5.42578125" style="1" bestFit="1" customWidth="1"/>
    <col min="18" max="16384" width="3.28515625" style="1"/>
  </cols>
  <sheetData>
    <row r="1" spans="1:39" ht="9.9499999999999993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9" ht="17.10000000000000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spans="1:39" ht="21.7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9" ht="21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1:39" ht="21.75" customHeight="1">
      <c r="A5" s="4" t="s">
        <v>1</v>
      </c>
      <c r="B5" s="4"/>
      <c r="C5" s="4"/>
      <c r="D5" s="74"/>
      <c r="E5" s="74"/>
      <c r="F5" s="74"/>
      <c r="G5" s="74"/>
      <c r="H5" s="74"/>
      <c r="I5" s="74"/>
      <c r="J5" s="74"/>
      <c r="K5" s="74"/>
      <c r="L5" s="74"/>
      <c r="M5" s="74"/>
      <c r="N5" s="34" t="s">
        <v>31</v>
      </c>
      <c r="O5" s="34"/>
      <c r="P5" s="34"/>
      <c r="Q5" s="34"/>
      <c r="R5" s="34"/>
      <c r="S5" s="34"/>
      <c r="T5" s="34"/>
      <c r="U5" s="34"/>
      <c r="V5" s="34"/>
      <c r="W5" s="34"/>
      <c r="X5" s="5" t="s">
        <v>2</v>
      </c>
      <c r="Y5" s="5"/>
      <c r="Z5" s="75"/>
      <c r="AA5" s="75"/>
      <c r="AB5" s="75"/>
      <c r="AC5" s="75"/>
      <c r="AD5" s="75"/>
      <c r="AE5" s="75"/>
      <c r="AF5" s="75"/>
      <c r="AG5" s="16"/>
      <c r="AH5" s="4"/>
      <c r="AI5" s="4"/>
      <c r="AJ5" s="4"/>
      <c r="AK5" s="4"/>
      <c r="AL5" s="4"/>
      <c r="AM5" s="4"/>
    </row>
    <row r="6" spans="1:39" ht="20.25" customHeight="1">
      <c r="A6" s="6" t="s">
        <v>62</v>
      </c>
      <c r="B6" s="54" t="s">
        <v>34</v>
      </c>
      <c r="C6" s="54"/>
      <c r="D6" s="54"/>
      <c r="E6" s="18">
        <v>0</v>
      </c>
      <c r="F6" s="4" t="s">
        <v>12</v>
      </c>
      <c r="G6" s="76"/>
      <c r="H6" s="77"/>
      <c r="I6" s="77"/>
      <c r="J6" s="77"/>
      <c r="K6" s="5"/>
      <c r="L6" s="5"/>
      <c r="M6" s="5"/>
      <c r="O6" s="7" t="s">
        <v>6</v>
      </c>
      <c r="P6" s="7"/>
      <c r="Q6" s="4" t="s">
        <v>3</v>
      </c>
      <c r="R6" s="7"/>
      <c r="S6" s="7"/>
      <c r="T6" s="78"/>
      <c r="U6" s="78"/>
      <c r="V6" s="78"/>
      <c r="W6" s="78"/>
      <c r="X6" s="78"/>
      <c r="Y6" s="78"/>
      <c r="Z6" s="78"/>
      <c r="AA6" s="78"/>
      <c r="AB6" s="78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9.9499999999999993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20.25" customHeight="1">
      <c r="A8" s="32" t="s">
        <v>4</v>
      </c>
      <c r="B8" s="32"/>
      <c r="C8" s="4" t="s">
        <v>63</v>
      </c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9"/>
      <c r="P8" s="50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8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9" s="8" customFormat="1" ht="20.25" customHeight="1">
      <c r="A10" s="38" t="s">
        <v>5</v>
      </c>
      <c r="B10" s="38"/>
      <c r="C10" s="38" t="s">
        <v>42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9" ht="9.9499999999999993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21" customHeight="1">
      <c r="A12" s="4"/>
      <c r="B12" s="4"/>
      <c r="C12" s="47">
        <f>D5</f>
        <v>0</v>
      </c>
      <c r="D12" s="47"/>
      <c r="E12" s="47"/>
      <c r="F12" s="47"/>
      <c r="G12" s="47"/>
      <c r="H12" s="47"/>
      <c r="I12" s="47"/>
      <c r="J12" s="47"/>
      <c r="K12" s="47"/>
      <c r="L12" s="47"/>
      <c r="M12" s="40" t="str">
        <f>N5</f>
        <v>มหาวิทยาลัยเทคโนโลยีราชมงคลธัญบุรี</v>
      </c>
      <c r="N12" s="40"/>
      <c r="O12" s="40"/>
      <c r="P12" s="40"/>
      <c r="Q12" s="40"/>
      <c r="R12" s="40"/>
      <c r="S12" s="40"/>
      <c r="T12" s="40"/>
      <c r="U12" s="40"/>
      <c r="V12" s="32" t="s">
        <v>48</v>
      </c>
      <c r="W12" s="32"/>
      <c r="X12" s="32"/>
      <c r="Y12" s="32"/>
      <c r="Z12" s="32"/>
      <c r="AA12" s="77"/>
      <c r="AB12" s="77"/>
      <c r="AC12" s="77"/>
      <c r="AD12" s="77"/>
      <c r="AE12" s="77"/>
      <c r="AF12" s="77"/>
      <c r="AG12" s="4"/>
      <c r="AH12" s="4"/>
      <c r="AI12" s="4"/>
      <c r="AJ12" s="4"/>
      <c r="AK12" s="4"/>
      <c r="AL12" s="4"/>
      <c r="AM12" s="4"/>
    </row>
    <row r="13" spans="1:39" ht="21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4"/>
      <c r="AH13" s="4"/>
      <c r="AI13" s="4"/>
      <c r="AJ13" s="4"/>
      <c r="AK13" s="4"/>
      <c r="AL13" s="4"/>
      <c r="AM13" s="4"/>
    </row>
    <row r="14" spans="1:39" ht="20.25" customHeight="1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4"/>
      <c r="AH14" s="4"/>
      <c r="AI14" s="4"/>
      <c r="AJ14" s="4"/>
      <c r="AK14" s="4"/>
      <c r="AL14" s="4"/>
      <c r="AM14" s="4"/>
    </row>
    <row r="15" spans="1:39" ht="8.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9" ht="20.25" customHeight="1">
      <c r="A16" s="4"/>
      <c r="B16" s="4"/>
      <c r="C16" s="32">
        <f>D5</f>
        <v>0</v>
      </c>
      <c r="D16" s="32"/>
      <c r="E16" s="32"/>
      <c r="F16" s="32"/>
      <c r="G16" s="32"/>
      <c r="H16" s="32"/>
      <c r="I16" s="32"/>
      <c r="J16" s="32"/>
      <c r="K16" s="32"/>
      <c r="L16" s="32" t="s">
        <v>64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4"/>
      <c r="AH16" s="4"/>
      <c r="AI16" s="4"/>
      <c r="AJ16" s="4"/>
      <c r="AK16" s="4"/>
      <c r="AL16" s="4"/>
      <c r="AM16" s="4"/>
    </row>
    <row r="17" spans="1:39" s="8" customFormat="1" ht="20.25" customHeight="1">
      <c r="D17" s="9"/>
      <c r="E17" s="35"/>
      <c r="F17" s="35"/>
      <c r="G17" s="81" t="s">
        <v>65</v>
      </c>
      <c r="H17" s="81"/>
      <c r="I17" s="81"/>
      <c r="J17" s="81"/>
      <c r="K17" s="81"/>
      <c r="L17" s="82" t="s">
        <v>72</v>
      </c>
      <c r="M17" s="82"/>
      <c r="N17" s="83" t="s">
        <v>66</v>
      </c>
      <c r="O17" s="83"/>
      <c r="P17" s="84"/>
      <c r="Q17" s="82"/>
      <c r="R17" s="83" t="s">
        <v>67</v>
      </c>
      <c r="S17" s="83"/>
      <c r="T17" s="85"/>
      <c r="U17" s="85"/>
      <c r="V17" s="85"/>
      <c r="W17" s="85"/>
      <c r="X17" s="85"/>
      <c r="Y17" s="85"/>
      <c r="Z17" s="26"/>
      <c r="AA17" s="26"/>
      <c r="AB17" s="26"/>
      <c r="AC17" s="26"/>
      <c r="AD17" s="26"/>
      <c r="AE17" s="26"/>
      <c r="AF17" s="26"/>
    </row>
    <row r="18" spans="1:39" s="8" customFormat="1" ht="20.25" customHeight="1">
      <c r="D18" s="9"/>
      <c r="E18" s="35"/>
      <c r="F18" s="35"/>
      <c r="G18" s="38" t="s">
        <v>68</v>
      </c>
      <c r="H18" s="38"/>
      <c r="I18" s="38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9" s="8" customFormat="1" ht="20.25" customHeight="1">
      <c r="D19" s="9"/>
      <c r="E19" s="35"/>
      <c r="F19" s="35"/>
      <c r="G19" s="87" t="s">
        <v>69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27"/>
      <c r="AE19" s="27"/>
      <c r="AF19" s="27"/>
    </row>
    <row r="20" spans="1:39" s="8" customFormat="1" ht="6" customHeight="1">
      <c r="D20" s="9"/>
      <c r="E20" s="25"/>
      <c r="F20" s="25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</row>
    <row r="21" spans="1:39" ht="20.25" customHeight="1">
      <c r="A21" s="4"/>
      <c r="B21" s="4"/>
      <c r="C21" s="4"/>
      <c r="D21" s="6"/>
      <c r="E21" s="4" t="s">
        <v>39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ht="20.25" customHeight="1">
      <c r="A22" s="4"/>
      <c r="B22" s="4"/>
      <c r="C22" s="4"/>
      <c r="D22" s="6"/>
      <c r="E22" s="4"/>
      <c r="F22" s="4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4"/>
      <c r="AH22" s="4"/>
      <c r="AI22" s="4"/>
      <c r="AJ22" s="4"/>
      <c r="AK22" s="4"/>
      <c r="AL22" s="4"/>
      <c r="AM22" s="4"/>
    </row>
    <row r="23" spans="1:39" ht="20.25" customHeight="1">
      <c r="A23" s="4"/>
      <c r="B23" s="4"/>
      <c r="C23" s="4"/>
      <c r="D23" s="6"/>
      <c r="E23" s="4"/>
      <c r="F23" s="4"/>
      <c r="G23" s="4"/>
      <c r="H23" s="4"/>
      <c r="I23" s="4" t="s">
        <v>6</v>
      </c>
      <c r="J23" s="4"/>
      <c r="K23" s="4" t="s">
        <v>6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ht="18" customHeight="1">
      <c r="A24" s="4"/>
      <c r="B24" s="4"/>
      <c r="C24" s="4"/>
      <c r="D24" s="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8" customFormat="1" ht="18" customHeight="1">
      <c r="N25" s="15" t="s">
        <v>19</v>
      </c>
      <c r="O25" s="31" t="s">
        <v>6</v>
      </c>
      <c r="P25" s="31"/>
      <c r="Q25" s="31"/>
      <c r="R25" s="31"/>
      <c r="S25" s="31"/>
      <c r="T25" s="31"/>
      <c r="U25" s="31"/>
      <c r="V25" s="31"/>
      <c r="W25" s="31"/>
      <c r="X25" s="31"/>
      <c r="Y25" s="9" t="s">
        <v>8</v>
      </c>
    </row>
    <row r="26" spans="1:39" s="8" customFormat="1" ht="24" customHeight="1">
      <c r="N26" s="31" t="s">
        <v>20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39" ht="18" customHeight="1">
      <c r="A27" s="4"/>
      <c r="B27" s="4"/>
      <c r="C27" s="4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ht="18" customHeight="1">
      <c r="A28" s="4"/>
      <c r="B28" s="4"/>
      <c r="C28" s="4"/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ht="18" customHeight="1">
      <c r="A29" s="4"/>
      <c r="B29" s="4"/>
      <c r="C29" s="4"/>
      <c r="D29" s="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ht="18" customHeight="1">
      <c r="A30" s="4"/>
      <c r="B30" s="4"/>
      <c r="C30" s="4"/>
      <c r="D30" s="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</sheetData>
  <mergeCells count="36">
    <mergeCell ref="G22:AF22"/>
    <mergeCell ref="O25:X25"/>
    <mergeCell ref="N26:Y26"/>
    <mergeCell ref="E18:F18"/>
    <mergeCell ref="E19:F19"/>
    <mergeCell ref="G19:J19"/>
    <mergeCell ref="K19:AC19"/>
    <mergeCell ref="G18:I18"/>
    <mergeCell ref="C16:K16"/>
    <mergeCell ref="L16:AF16"/>
    <mergeCell ref="E17:F17"/>
    <mergeCell ref="G17:K17"/>
    <mergeCell ref="L17:M17"/>
    <mergeCell ref="N17:O17"/>
    <mergeCell ref="P17:Q17"/>
    <mergeCell ref="R17:S17"/>
    <mergeCell ref="T17:Y17"/>
    <mergeCell ref="A14:AF14"/>
    <mergeCell ref="A7:AB7"/>
    <mergeCell ref="A8:B8"/>
    <mergeCell ref="O8:P8"/>
    <mergeCell ref="A10:B10"/>
    <mergeCell ref="C10:Q10"/>
    <mergeCell ref="A11:AB11"/>
    <mergeCell ref="C12:L12"/>
    <mergeCell ref="M12:U12"/>
    <mergeCell ref="V12:Z12"/>
    <mergeCell ref="AA12:AF12"/>
    <mergeCell ref="A13:AF13"/>
    <mergeCell ref="A1:AG4"/>
    <mergeCell ref="D5:M5"/>
    <mergeCell ref="N5:W5"/>
    <mergeCell ref="Z5:AF5"/>
    <mergeCell ref="B6:D6"/>
    <mergeCell ref="G6:J6"/>
    <mergeCell ref="T6:AB6"/>
  </mergeCells>
  <pageMargins left="0.5" right="0.4" top="0.75" bottom="0.15748031496063" header="0.27559055118110198" footer="0.15748031496063"/>
  <pageSetup paperSize="9" scale="8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ออกใบเสร็จรับเงินทั่วไป </vt:lpstr>
      <vt:lpstr>ออกใบเสร็จ วิจัย </vt:lpstr>
      <vt:lpstr>ออกใบเสร็จ และขอเบิก ทุนวิจัย</vt:lpstr>
      <vt:lpstr>ออกใบเสร็จ และเบิกบริการวิชาการ</vt:lpstr>
      <vt:lpstr>เบิกบริการวิชาการ</vt:lpstr>
      <vt:lpstr>ขอแก้ไขใบเสร็จรับเงิน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กรกมล พงษ์เจริญ</cp:lastModifiedBy>
  <cp:lastPrinted>2024-08-08T04:00:56Z</cp:lastPrinted>
  <dcterms:created xsi:type="dcterms:W3CDTF">2015-11-02T10:55:04Z</dcterms:created>
  <dcterms:modified xsi:type="dcterms:W3CDTF">2024-10-18T06:51:05Z</dcterms:modified>
</cp:coreProperties>
</file>